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rik\Downloads\"/>
    </mc:Choice>
  </mc:AlternateContent>
  <xr:revisionPtr revIDLastSave="0" documentId="13_ncr:1_{633CC8BB-CAC7-4295-8E8B-1524B73BC8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ime Line Kirim" sheetId="4" r:id="rId1"/>
    <sheet name="SOFTWARE BRIN4th 50" sheetId="7" state="hidden" r:id="rId2"/>
    <sheet name="ESTIMASI BIAYA" sheetId="8" state="hidden" r:id="rId3"/>
    <sheet name="Timeline Pengiriman" sheetId="1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dCgGl2FeAwpeflkLwQY5/YssfHWxD8zPovFHgK0AD70="/>
    </ext>
  </extLst>
</workbook>
</file>

<file path=xl/calcChain.xml><?xml version="1.0" encoding="utf-8"?>
<calcChain xmlns="http://schemas.openxmlformats.org/spreadsheetml/2006/main">
  <c r="D54" i="11" l="1"/>
  <c r="H4" i="11"/>
  <c r="F4" i="11"/>
  <c r="E4" i="11"/>
  <c r="D4" i="11"/>
  <c r="A4" i="11"/>
  <c r="G37" i="8"/>
  <c r="G24" i="8"/>
  <c r="G24" i="7"/>
  <c r="G23" i="7"/>
  <c r="G22" i="7"/>
  <c r="G21" i="7"/>
  <c r="G20" i="7"/>
  <c r="G19" i="7"/>
  <c r="G18" i="7"/>
  <c r="G17" i="7"/>
  <c r="G25" i="7" s="1"/>
  <c r="G28" i="7" s="1"/>
  <c r="G16" i="7"/>
  <c r="G9" i="7"/>
  <c r="G8" i="7"/>
  <c r="G7" i="7"/>
  <c r="G6" i="7"/>
  <c r="G10" i="7" s="1"/>
  <c r="S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T6" i="4"/>
  <c r="T75" i="4" s="1"/>
  <c r="X4" i="4"/>
  <c r="O4" i="4"/>
  <c r="N4" i="4"/>
  <c r="M4" i="4"/>
  <c r="L4" i="4"/>
  <c r="K4" i="4"/>
  <c r="J4" i="4"/>
  <c r="E4" i="4"/>
  <c r="J3" i="4"/>
  <c r="U6" i="4" l="1"/>
  <c r="U75" i="4" s="1"/>
</calcChain>
</file>

<file path=xl/sharedStrings.xml><?xml version="1.0" encoding="utf-8"?>
<sst xmlns="http://schemas.openxmlformats.org/spreadsheetml/2006/main" count="1226" uniqueCount="548">
  <si>
    <t>No</t>
  </si>
  <si>
    <t>IM C2010</t>
  </si>
  <si>
    <t>Gedung Pengolahan KSL Stasiun Bumi Biak BRIN Biak (ex-LAPAN) Jl. Goa Jepang, Sumberker, Samofa, Biak Numfor</t>
  </si>
  <si>
    <t>Gedung Ground Station KSL Stasiun Bumi Biak BRIN Biak (ex-LAPAN) Jl. Goa Jepang, Sumberker, Samofa, Biak Numfor</t>
  </si>
  <si>
    <t>Gedung Pusdatin ( Controlroom ) KKI Jl. Cilauteureun Pameungpeuk, Desa Pamalayan, Kec. Cikelet, Kabupaten Garut, Jawa Barat 4417</t>
  </si>
  <si>
    <t>Gedung Asembling KKI Jl. Cilauteureun Pameungpeuk, Desa Pamalayan, Kec. Cikelet, Kabupaten Garut, Jawa Barat 4417</t>
  </si>
  <si>
    <t>Gedung Stasiun BRIN Parepare Jl. A. Yani KM 6, Soreang, Parepare 91131</t>
  </si>
  <si>
    <t>Gedung Pengolahan Data BRIN Parepare Jl. A. Yani KM 6, Soreang, Parepare 91131</t>
  </si>
  <si>
    <t>Gedung Diklat BRIN Parepare Jl. A. Yani KM 6, Soreang, Parepare 91131</t>
  </si>
  <si>
    <t>Gedung Aula dan Administrasi BRIN Parepare Jl. A. Yani KM 6, Soreang, Parepare 91131</t>
  </si>
  <si>
    <t>Gedung utama Lt 1 Jalan Raya Surabaya-Malang km65, Kec. Purwodadi, Pasuruan, Jawa Timur</t>
  </si>
  <si>
    <t>Gedung utama Lt 2 Jalan Raya Surabaya-Malang km65, Kec. Purwodadi, Pasuruan, Jawa Timur</t>
  </si>
  <si>
    <t>Gedung utama Lt 3 Jalan Raya Surabaya-Malang km65, Kec. Purwodadi, Pasuruan, Jawa Timur</t>
  </si>
  <si>
    <t>Gedung Utama Jl. Hidro Dinamika, Keputih, Kec. Sukolilo, Surabaya, Jawa Timur 60112</t>
  </si>
  <si>
    <t>Mekanik Jl. Hidro Dinamika, Keputih, Kec. Sukolilo, Surabaya, Jawa Timur 60112</t>
  </si>
  <si>
    <t>Bengkel Kayu Jl. Hidro Dinamika, Keputih, Kec. Sukolilo, Surabaya, Jawa Timur 60112</t>
  </si>
  <si>
    <t>Towing Tank Jl. Hidro Dinamika, Keputih, Kec. Sukolilo, Surabaya, Jawa Timur 60112</t>
  </si>
  <si>
    <t>Preparasi Jl. Hidro Dinamika, Keputih, Kec. Sukolilo, Surabaya, Jawa Timur 60112</t>
  </si>
  <si>
    <t>MOB Jl. Hidro Dinamika, Keputih, Kec. Sukolilo, Surabaya, Jawa Timur 60112</t>
  </si>
  <si>
    <t>SERI 4</t>
  </si>
  <si>
    <t>Gedung Lab dan Observasi KSL Stasiun Observasi Agam (BRIN Agam), Bukit kototabang, Jorong Muaro, Nagari Koto Rantang, Kec. Palupuh, Kab. Agam, Sumbar 26151</t>
  </si>
  <si>
    <t>Gedung Menza (gedung lama) Jl. Karangsambung KM 19, Kabupaten Kebumen 54353</t>
  </si>
  <si>
    <t>Gedung Equator Siantan 78241,Siantan Hulu, Pontianak Utara, Pontianak, West Kalimantan 78241</t>
  </si>
  <si>
    <t>Gedung Khatulistiwa Siantan 78241,Siantan Hulu, Pontianak Utara, Pontianak, West Kalimantan 78241</t>
  </si>
  <si>
    <t>Gedung Administrasi Kantor BRIN Kawasan Medan (Eks Kantor Arkeologi Sumatera Utara) Jl. Seroja Raya, Gang Arkeologi No.1, Kelurahan Tanjung Selamat, Kecamatan Medan Tuntungan, Kota Medan, Propinsi Sumatera Utara. Kode pos: 20134</t>
  </si>
  <si>
    <t>Gedung Peneliti Kantor BRIN Kawasan Medan (Eks Kantor Arkeologi Sumatera Utara) Jl. Seroja Raya, Gang Arkeologi No.1, Kelurahan Tanjung Selamat, Kecamatan Medan Tuntungan, Kota Medan, Propinsi Sumatera Utara. Kode pos: 20134</t>
  </si>
  <si>
    <t>Gedung Terpadu Pustekroket Tarogong Bogor A. Kampus BRIN Pusat Riset Teknologi Roket . Jalan Raya Lapan, no 2, Mekarsari, Rumpin, Bogor Parungpanjang, Kabupaten Bogor, Jawa Barat 16350</t>
  </si>
  <si>
    <t>Gedung Utama Satelit Rancabungur Bogor Jalan Cagak Satelit No.8 KM, RW.4, Rancabungur, Kec. Ranca Bungur, Kabupaten Bogor, Jawa Barat 16310</t>
  </si>
  <si>
    <t>Gedung Utama Pustekbang Rumpin Bogor B. Kampus BRIN  Pusat Riset Teknologi Penerbangan Rumpin. Jl. Raya Lapan, Sukamulya, Kec. Rumpin, Cikoleang, Kabupaten Bogor, Jawa Barat 16350</t>
  </si>
  <si>
    <t>Gedung Administrasi dan Peneliti. KKB Atjep Suwartana Jl,Y. Syaranamual Guru Guru Poka, Ambon 97233</t>
  </si>
  <si>
    <t>Gedung Administrasi dan Peneliti. Kantor Kerja Bersama Banjarbaru, Jl Gotong Royong 2 RT. 3 RW 6 Kel. Mentaos Kec. Banjarbaru Utara Kodepos : 70714</t>
  </si>
  <si>
    <t>Gedung kantor Utama Jl. Insinyur Sutami No.km 15, Serdang, Kec. Tj. Bintang, Kabupaten Lampung Selatan, Lampung</t>
  </si>
  <si>
    <t>Gudung A Jl. Pajjaiyang, No.13, Sudiang Raya, Makassar</t>
  </si>
  <si>
    <t>Gedung B Jl. Pajjaiyang, No.13, Sudiang Raya, Makassar</t>
  </si>
  <si>
    <t>CWS KKI Biota Laut Gondol RPV8+R4R Taman pantai gondol, Penyabangan, Kec. Gerokgak, Kabupaten Buleleng, Bali 81155</t>
  </si>
  <si>
    <t>Balai Arkaeologi-Gedung 1 Jl. Raya Sesetan No.80, Sesetan, Denpasar Selatan, Kota Denpasar, Bali 80114</t>
  </si>
  <si>
    <t>Balai Arkaeologi-Gedung Perpustakaan Jl. Raya Sesetan No.80, Sesetan, Denpasar Selatan, Kota Denpasar, Bali 80114</t>
  </si>
  <si>
    <t>KKI Kebun Raya Eka Karya-Gedung Registrasi Jl. Kebun Raya Eka Karya No.2, Candikuning, Kec. Baturiti, Kabupaten Tabanan, Bali 82191</t>
  </si>
  <si>
    <t>KKI Kebun Raya Eka Karya-Gedung Utama Jl. Kebun Raya Eka Karya No.2, Candikuning, Kec. Baturiti, Kabupaten Tabanan, Bali 82192</t>
  </si>
  <si>
    <t>Gedung ATFI  Jl. KS Tubun 5, Subang 41213</t>
  </si>
  <si>
    <t>BRIN415</t>
  </si>
  <si>
    <t>Gedung Biru Kawasan Sains Gunungkidul (Umar Anggara Jenie); Jl. Jogja - Wonosari km 31, Gading, Kec. Playen, Kabupaten Gunungkidul, Daerah Istimewa Yogyakarta 55861</t>
  </si>
  <si>
    <t>BRIN416</t>
  </si>
  <si>
    <t>Gedung Administrasi dan CWS Kawasan Kerja Bersama Mlati (Subandono Diposaptono); Jl. Grafika 2, Sinduadi. Kec. Mlati, Kab. Sleman, Prov. D.I. Yogyakarta. 55281.</t>
  </si>
  <si>
    <t>BRIN417</t>
  </si>
  <si>
    <t>Gedung 1 KSE (Administrasi) Kasawan Sains dan Edukasi Babarsari (Achmad Baiquni); Jl. Babarsari, Tambak Bayan, Caturtunggal, Kec. Depok, Kabupaten Sleman, Daerah Istimewa Yogyakarta 55281</t>
  </si>
  <si>
    <t>BRIN418</t>
  </si>
  <si>
    <t>Gedung CWS Kawasan Kerja Bersama Tawangmangu (Soetarman); Jl. Raya Lawu 11, Tawangmangu, Karanganyar 57792
Kawasan Kerja Bersama Magelang (Muhilal); Desa Kavling Jayan, Borobudur, Magelang 56553
Kawasan Kerja Bersama Salatiga (M.F. Sustriayu Nalim); Jl. Hasanudin 123, Salatiga 50721</t>
  </si>
  <si>
    <t>BRIN419</t>
  </si>
  <si>
    <t>Gedung CWS Kawasan Kerja Bersama Magelang (Muhilal); Desa Kavling Jayan, Borobudur, Magelang 56553</t>
  </si>
  <si>
    <t>BRIN420</t>
  </si>
  <si>
    <t>Gedung CWS Kawasan Kerja Bersama Salatiga (M.F. Sustriayu Nalim); Jl. Hasanudin 123, Salatiga 50721</t>
  </si>
  <si>
    <t xml:space="preserve">BIOTEK ADM </t>
  </si>
  <si>
    <t xml:space="preserve">Teratai - IT </t>
  </si>
  <si>
    <t xml:space="preserve">BIOTEK Perpustakaan </t>
  </si>
  <si>
    <t xml:space="preserve">LIMNO Lab A </t>
  </si>
  <si>
    <t xml:space="preserve">LIMNO Lab B </t>
  </si>
  <si>
    <t xml:space="preserve">Botani B.Koleksi </t>
  </si>
  <si>
    <t>Gedung A,B dan C Jl. Senggigi, Malaka, Pemenang, Lombok Utara 83352</t>
  </si>
  <si>
    <t>Gedung Administrasi dan Peneliti (2 Lantai) Jl. Kancil Putih, Lrg. Rusa, Demang Lebar Daun, Palembang</t>
  </si>
  <si>
    <t>Gedung Utama  CWS BRIN Jayapura (ex-Balai Arkeologi). Jl. lsele, Kampung Waena, Distrik Heram, Kota Jayapura 99358</t>
  </si>
  <si>
    <t>Untuk Alamat Pengiriman bisa di geser ke akhir &gt;&gt;</t>
  </si>
  <si>
    <t>ESTIMASI MESIN SAMPAI GUDANG</t>
  </si>
  <si>
    <t>kuning = prioritas wrapping</t>
  </si>
  <si>
    <t>NOVEMBER</t>
  </si>
  <si>
    <t>DESEMBER</t>
  </si>
  <si>
    <t>JANUARI</t>
  </si>
  <si>
    <t>NO</t>
  </si>
  <si>
    <t>KODE</t>
  </si>
  <si>
    <t>SERIAL NUMBER</t>
  </si>
  <si>
    <t>KOTA</t>
  </si>
  <si>
    <t>KABINET</t>
  </si>
  <si>
    <t>JASA PENGKIRIMAN</t>
  </si>
  <si>
    <t>DRIVER MDS</t>
  </si>
  <si>
    <t>ESTIMASI GED</t>
  </si>
  <si>
    <t>H1</t>
  </si>
  <si>
    <t>H2</t>
  </si>
  <si>
    <t>H3</t>
  </si>
  <si>
    <t>H4</t>
  </si>
  <si>
    <t>H5</t>
  </si>
  <si>
    <t>H6</t>
  </si>
  <si>
    <t>SERVICE POINT</t>
  </si>
  <si>
    <t>TEKNISI</t>
  </si>
  <si>
    <t>NO HP</t>
  </si>
  <si>
    <t>ESTIMASI BIAYA INSTAL</t>
  </si>
  <si>
    <t>ESTIMASI TRANSPORT &amp; AKOMODASI</t>
  </si>
  <si>
    <t>SUB TOTAL</t>
  </si>
  <si>
    <t>BOTASUPAL</t>
  </si>
  <si>
    <t>KONDISI MESIN</t>
  </si>
  <si>
    <t>Machine Type</t>
  </si>
  <si>
    <t>Alamat Lengkap</t>
  </si>
  <si>
    <t>BRIN378</t>
  </si>
  <si>
    <t>9133RA10409</t>
  </si>
  <si>
    <t>BIAK</t>
  </si>
  <si>
    <t>PELNI</t>
  </si>
  <si>
    <t>15-20</t>
  </si>
  <si>
    <t>JAYAPURA</t>
  </si>
  <si>
    <t>SOFYAN</t>
  </si>
  <si>
    <t>081240971006</t>
  </si>
  <si>
    <t>RC-011-20-0000-415</t>
  </si>
  <si>
    <t>NEW</t>
  </si>
  <si>
    <t>BRIN379</t>
  </si>
  <si>
    <t>9133RA10406</t>
  </si>
  <si>
    <t>RC-011-20-0000-416</t>
  </si>
  <si>
    <t>BRIN380</t>
  </si>
  <si>
    <t>9133RA10392</t>
  </si>
  <si>
    <t>GARUT</t>
  </si>
  <si>
    <t>GED</t>
  </si>
  <si>
    <t>BANDUNG</t>
  </si>
  <si>
    <t>YUSUF</t>
  </si>
  <si>
    <t>08111559182</t>
  </si>
  <si>
    <t>RC-011-20-0000-455</t>
  </si>
  <si>
    <t>BRIN381</t>
  </si>
  <si>
    <t>9133RA10407</t>
  </si>
  <si>
    <t>RC-011-20-0000-456</t>
  </si>
  <si>
    <t>BRIN382</t>
  </si>
  <si>
    <t>9133RA10705</t>
  </si>
  <si>
    <t>PARE PARE</t>
  </si>
  <si>
    <t>15-17</t>
  </si>
  <si>
    <t>MAKASSAR</t>
  </si>
  <si>
    <t>GAIT</t>
  </si>
  <si>
    <t>081113103945</t>
  </si>
  <si>
    <t>RC-011-20-0000-417</t>
  </si>
  <si>
    <t>BRIN383</t>
  </si>
  <si>
    <t>9133RA10414</t>
  </si>
  <si>
    <t>RC-011-20-0000-418</t>
  </si>
  <si>
    <t>BRIN384</t>
  </si>
  <si>
    <t>9133RA10193</t>
  </si>
  <si>
    <t>RC-011-20-0000-419</t>
  </si>
  <si>
    <t>BRIN385</t>
  </si>
  <si>
    <t>9133RA10434</t>
  </si>
  <si>
    <t>RC-011-20-0000-421</t>
  </si>
  <si>
    <t>BRIN386</t>
  </si>
  <si>
    <t>9133RA10404</t>
  </si>
  <si>
    <t>PURWODADI</t>
  </si>
  <si>
    <t>SURABAYA</t>
  </si>
  <si>
    <t>PURWANTONI</t>
  </si>
  <si>
    <t>085100631171</t>
  </si>
  <si>
    <t>RC-011-20-0000-445</t>
  </si>
  <si>
    <t>BRIN387</t>
  </si>
  <si>
    <t>9133RA10408</t>
  </si>
  <si>
    <t>RC-011-20-0000-446</t>
  </si>
  <si>
    <t>BRIN388</t>
  </si>
  <si>
    <t>9133RA10299</t>
  </si>
  <si>
    <t>RC-011-20-0000-447</t>
  </si>
  <si>
    <t>BRIN389</t>
  </si>
  <si>
    <t>9133RA10410</t>
  </si>
  <si>
    <t>SUKOLILO SBY</t>
  </si>
  <si>
    <t>NUZULI</t>
  </si>
  <si>
    <t>08111559160</t>
  </si>
  <si>
    <t>RC-011-20-0000-448</t>
  </si>
  <si>
    <t>BRIN390</t>
  </si>
  <si>
    <t>9133RA10198</t>
  </si>
  <si>
    <t>RC-011-20-0000-449</t>
  </si>
  <si>
    <t>BRIN391</t>
  </si>
  <si>
    <t>9133RA10195</t>
  </si>
  <si>
    <t>RC-011-20-0000-450</t>
  </si>
  <si>
    <t>BRIN392</t>
  </si>
  <si>
    <t>9133RA10397</t>
  </si>
  <si>
    <t>RC-011-20-0000-451</t>
  </si>
  <si>
    <t>BRIN393</t>
  </si>
  <si>
    <t>9133RA10435</t>
  </si>
  <si>
    <t>RC-011-20-0000-452</t>
  </si>
  <si>
    <t>BRIN394</t>
  </si>
  <si>
    <t>9133RA10440</t>
  </si>
  <si>
    <t>RC-011-20-0000-453</t>
  </si>
  <si>
    <t>BRIN395</t>
  </si>
  <si>
    <t>9133RA10398</t>
  </si>
  <si>
    <t>AGAM</t>
  </si>
  <si>
    <t>PADANG</t>
  </si>
  <si>
    <t>UJANG</t>
  </si>
  <si>
    <t>08118865583</t>
  </si>
  <si>
    <t>RC-011-20-0000-426</t>
  </si>
  <si>
    <t>BRIN396</t>
  </si>
  <si>
    <t>9133RA10449</t>
  </si>
  <si>
    <t>KARANG SAMBUNG</t>
  </si>
  <si>
    <t>SEMARANG</t>
  </si>
  <si>
    <t>ARIES</t>
  </si>
  <si>
    <t>081113103942</t>
  </si>
  <si>
    <t>RC-011-20-0000-427</t>
  </si>
  <si>
    <t>BRIN397</t>
  </si>
  <si>
    <t>9133RA10329</t>
  </si>
  <si>
    <t>PONTIANAK</t>
  </si>
  <si>
    <t>pelabuhan</t>
  </si>
  <si>
    <t>SINTANG</t>
  </si>
  <si>
    <t>WAHYU</t>
  </si>
  <si>
    <t>081253968988</t>
  </si>
  <si>
    <t>RC-011-20-0000-429</t>
  </si>
  <si>
    <t>BRIN398</t>
  </si>
  <si>
    <t>9133RA10424</t>
  </si>
  <si>
    <t>RC-011-20-0000-428</t>
  </si>
  <si>
    <t>BRIN399</t>
  </si>
  <si>
    <t>9133RA10425</t>
  </si>
  <si>
    <t>MEDAN</t>
  </si>
  <si>
    <t>RUDI</t>
  </si>
  <si>
    <t>082167989001</t>
  </si>
  <si>
    <t>RC-011-20-0000-431</t>
  </si>
  <si>
    <t>BRIN400</t>
  </si>
  <si>
    <t>9133RA10283</t>
  </si>
  <si>
    <t>RC-011-20-0000-432</t>
  </si>
  <si>
    <t>BRIN401</t>
  </si>
  <si>
    <t>9133RA10394</t>
  </si>
  <si>
    <t>RUMPIN</t>
  </si>
  <si>
    <t>MDS</t>
  </si>
  <si>
    <t>JOKO</t>
  </si>
  <si>
    <t>JAKARTA</t>
  </si>
  <si>
    <t>ARIFIN</t>
  </si>
  <si>
    <t>08111559170</t>
  </si>
  <si>
    <t>RC-011-20-0000-461</t>
  </si>
  <si>
    <t>BRIN402</t>
  </si>
  <si>
    <t>9133RA10305</t>
  </si>
  <si>
    <t>RC-011-20-0000-462</t>
  </si>
  <si>
    <t>BRIN403</t>
  </si>
  <si>
    <t>9133RA10412</t>
  </si>
  <si>
    <t>RC-011-20-0000-463</t>
  </si>
  <si>
    <t>BRIN404</t>
  </si>
  <si>
    <t>9133RA10417</t>
  </si>
  <si>
    <t>AMBON</t>
  </si>
  <si>
    <t>REYMOND</t>
  </si>
  <si>
    <t>085243159724</t>
  </si>
  <si>
    <t>RC-011-20-0000-422</t>
  </si>
  <si>
    <t>BRIN405</t>
  </si>
  <si>
    <t>9133RA10710</t>
  </si>
  <si>
    <t>RC-011-20-0000-423</t>
  </si>
  <si>
    <t>BRIN406</t>
  </si>
  <si>
    <t>9133RA10194</t>
  </si>
  <si>
    <t>BANJAR BARU</t>
  </si>
  <si>
    <t>BANJARMASIN</t>
  </si>
  <si>
    <t>KRIS</t>
  </si>
  <si>
    <t>085245786045</t>
  </si>
  <si>
    <t>RC-011-20-0000-430</t>
  </si>
  <si>
    <t>BRIN407</t>
  </si>
  <si>
    <t>9133RA10432</t>
  </si>
  <si>
    <t>LAMPUNG</t>
  </si>
  <si>
    <t>SAPAR</t>
  </si>
  <si>
    <t>08111559157</t>
  </si>
  <si>
    <t>RC-011-20-0000-438</t>
  </si>
  <si>
    <t>BRIN408</t>
  </si>
  <si>
    <t>9133RA10323</t>
  </si>
  <si>
    <t>RC-011-20-0000-424</t>
  </si>
  <si>
    <t>BRIN409</t>
  </si>
  <si>
    <t>9133RA10436</t>
  </si>
  <si>
    <t>RC-011-20-0000-425</t>
  </si>
  <si>
    <t>BRIN410</t>
  </si>
  <si>
    <t>9133RA10399</t>
  </si>
  <si>
    <t>BALI</t>
  </si>
  <si>
    <t>08111559142</t>
  </si>
  <si>
    <t>RC-011-20-0000-433</t>
  </si>
  <si>
    <t>BRIN411</t>
  </si>
  <si>
    <t>9133RA10444</t>
  </si>
  <si>
    <t>RC-011-20-0000-434</t>
  </si>
  <si>
    <t>BRIN412</t>
  </si>
  <si>
    <t>9133RA10315</t>
  </si>
  <si>
    <t>RC-011-20-0000-435</t>
  </si>
  <si>
    <t>BRIN413</t>
  </si>
  <si>
    <t>9133RA10396</t>
  </si>
  <si>
    <t>RC-011-20-0000-436</t>
  </si>
  <si>
    <t>BRIN414</t>
  </si>
  <si>
    <t>9133RA10405</t>
  </si>
  <si>
    <t>RC-011-20-0000-437</t>
  </si>
  <si>
    <t>9133RA10420</t>
  </si>
  <si>
    <t>SUBANG</t>
  </si>
  <si>
    <t>HADI</t>
  </si>
  <si>
    <t>RC-011-20-0000-457</t>
  </si>
  <si>
    <t>9133RA10395</t>
  </si>
  <si>
    <t>DIY</t>
  </si>
  <si>
    <t>RC-011-20-0000-458</t>
  </si>
  <si>
    <t>9133RA10393</t>
  </si>
  <si>
    <t>RC-011-20-0000-459</t>
  </si>
  <si>
    <t>9133RA10429</t>
  </si>
  <si>
    <t>RC-011-20-0000-460</t>
  </si>
  <si>
    <t>9133RA10441</t>
  </si>
  <si>
    <t>JATENG</t>
  </si>
  <si>
    <t>RC-011-20-0000-454</t>
  </si>
  <si>
    <t>9133RA10411</t>
  </si>
  <si>
    <t>MAGELANG</t>
  </si>
  <si>
    <t>RC-011-20-0000-443</t>
  </si>
  <si>
    <t>BRIN421</t>
  </si>
  <si>
    <t>9133RA10461</t>
  </si>
  <si>
    <t>SALATIGA</t>
  </si>
  <si>
    <t>RC-011-20-0000-444</t>
  </si>
  <si>
    <t>BRIN422</t>
  </si>
  <si>
    <t>9133RA10437</t>
  </si>
  <si>
    <t>MATARAM</t>
  </si>
  <si>
    <t>RC-011-20-0000-442</t>
  </si>
  <si>
    <t>BRIN423</t>
  </si>
  <si>
    <t>9133RA10438</t>
  </si>
  <si>
    <t>RC-011-20-0000-441</t>
  </si>
  <si>
    <t>BRIN424</t>
  </si>
  <si>
    <t>9133RA10422</t>
  </si>
  <si>
    <t>PALEMBANG</t>
  </si>
  <si>
    <t>TEDY</t>
  </si>
  <si>
    <t>081366368530</t>
  </si>
  <si>
    <t>RC-011-20-0000-439</t>
  </si>
  <si>
    <t>BRIN425</t>
  </si>
  <si>
    <t>9133RA10415</t>
  </si>
  <si>
    <t>RC-011-20-0000-440</t>
  </si>
  <si>
    <t>BRIN426</t>
  </si>
  <si>
    <t>9133RA10443</t>
  </si>
  <si>
    <t>RC-011-20-0000-420</t>
  </si>
  <si>
    <t>BRIN427</t>
  </si>
  <si>
    <t>9133RA10421</t>
  </si>
  <si>
    <t>JKT PEJATEN</t>
  </si>
  <si>
    <t>IRWIN</t>
  </si>
  <si>
    <t>08111559154</t>
  </si>
  <si>
    <t>RC-011-20-0000-464</t>
  </si>
  <si>
    <t>BRIN428</t>
  </si>
  <si>
    <t>C778RA30110</t>
  </si>
  <si>
    <t>JKT ANCOL</t>
  </si>
  <si>
    <t>IBNU</t>
  </si>
  <si>
    <t>081113103943</t>
  </si>
  <si>
    <t>REKON</t>
  </si>
  <si>
    <t>BRIN429</t>
  </si>
  <si>
    <t>C778RA30130</t>
  </si>
  <si>
    <t>BRIN430</t>
  </si>
  <si>
    <t>C778RA30074</t>
  </si>
  <si>
    <t>JKT RADEN</t>
  </si>
  <si>
    <t>SAHRUL</t>
  </si>
  <si>
    <t>08111559172</t>
  </si>
  <si>
    <t>BRIN431</t>
  </si>
  <si>
    <t>C718RA20301</t>
  </si>
  <si>
    <t>BRIN432</t>
  </si>
  <si>
    <t>G696MA50036</t>
  </si>
  <si>
    <t>BRIN433</t>
  </si>
  <si>
    <t>JKT GATOT</t>
  </si>
  <si>
    <t>BRIN434</t>
  </si>
  <si>
    <t>BRIN435</t>
  </si>
  <si>
    <t>BRIN436</t>
  </si>
  <si>
    <t>JKT PSR JMT</t>
  </si>
  <si>
    <t>SYAIPUL</t>
  </si>
  <si>
    <t>08111559156</t>
  </si>
  <si>
    <t>BRIN437</t>
  </si>
  <si>
    <t>BRIN438</t>
  </si>
  <si>
    <t>BRIN439</t>
  </si>
  <si>
    <t>BRIN440</t>
  </si>
  <si>
    <t>BRIN441</t>
  </si>
  <si>
    <t>C738M930318</t>
  </si>
  <si>
    <t>CIBINONG</t>
  </si>
  <si>
    <t>ENDI</t>
  </si>
  <si>
    <t>08111559152</t>
  </si>
  <si>
    <t>BRIN442</t>
  </si>
  <si>
    <t>G696M750205</t>
  </si>
  <si>
    <t>BRIN443</t>
  </si>
  <si>
    <t>C778RA30008</t>
  </si>
  <si>
    <t>BRIN444</t>
  </si>
  <si>
    <t>C778R830214</t>
  </si>
  <si>
    <t>BRIN445</t>
  </si>
  <si>
    <t>C768R330232</t>
  </si>
  <si>
    <t>BRIN446</t>
  </si>
  <si>
    <t>C768R230728</t>
  </si>
  <si>
    <t>Teknisi</t>
  </si>
  <si>
    <t>Estimasi Biaya</t>
  </si>
  <si>
    <t>ESTIMASI TOTAL BIAYA</t>
  </si>
  <si>
    <t>UNTUK BRIN TAHAP 1,2,3</t>
  </si>
  <si>
    <t>RENEWAL SUPPORT / TAHUN</t>
  </si>
  <si>
    <t>Part #</t>
  </si>
  <si>
    <t>Description</t>
  </si>
  <si>
    <t>Qty</t>
  </si>
  <si>
    <t>USD Unit Price</t>
  </si>
  <si>
    <t>Unit</t>
  </si>
  <si>
    <t>YEAR</t>
  </si>
  <si>
    <t>Sub Total IDR</t>
  </si>
  <si>
    <t>YSQA6-0S1-1A01-50</t>
  </si>
  <si>
    <t>YSoft SafeQ6 SW support + Emb, Silver SLA, Authentication, 1dev(50+), 1yr</t>
  </si>
  <si>
    <t>Harga sudah special diskon dari Ysoft</t>
  </si>
  <si>
    <t>YSQA6-0S1-1P01-50</t>
  </si>
  <si>
    <t>YSoft SafeQ6 SW support + Emb, Silver SLA, Print Roaming, 1dev(50+), 1yr</t>
  </si>
  <si>
    <t>YSQA6-0S1-1W01-50</t>
  </si>
  <si>
    <t>YSoft SafeQ6 SW support + Emb, Silver SLA, Core Workflows, 1dev(50+), 1yr</t>
  </si>
  <si>
    <t>Harus dibayarkan terlebih dahulu untuk bisa melakukan penambahan Qty</t>
  </si>
  <si>
    <t>YSQA6-0S1-1J01-50</t>
  </si>
  <si>
    <t>YSoft SafeQ6 SW support + Emb, Silver SLA, Reporting, 1dev(50+), 1yr</t>
  </si>
  <si>
    <t>TOTAL Biaya Support untuk Tahap 1,2,3</t>
  </si>
  <si>
    <t>UNTUK BRIN TAHAP 4</t>
  </si>
  <si>
    <t>NEW LICENSE 50 UNIT</t>
  </si>
  <si>
    <t>USD Discounted Unit PRice</t>
  </si>
  <si>
    <t>KURS IDR</t>
  </si>
  <si>
    <t>Keterangan</t>
  </si>
  <si>
    <t>YSQL6-001-1A00-50</t>
  </si>
  <si>
    <t>YSoft SafeQ6 License + Emb, Authentication, 1dev(50+), no support</t>
  </si>
  <si>
    <r>
      <rPr>
        <b/>
        <sz val="9"/>
        <color theme="1"/>
        <rFont val="Calibri"/>
      </rPr>
      <t xml:space="preserve">Note : </t>
    </r>
    <r>
      <rPr>
        <sz val="9"/>
        <color theme="1"/>
        <rFont val="Calibri"/>
      </rPr>
      <t>Penambahan Unit Baru sebelumnya harus melakukan pembelian support tahap sebelumnya (377 unit)                                                 Untuk unit baru, perlu pembelian card reader</t>
    </r>
    <r>
      <rPr>
        <sz val="9"/>
        <color theme="1"/>
        <rFont val="Calibri"/>
      </rPr>
      <t xml:space="preserve">                                                              Harga sudah special diskon dari Ysoft</t>
    </r>
  </si>
  <si>
    <t>YSQL6-001-1P00-50</t>
  </si>
  <si>
    <t>YSoft SafeQ6 License + Emb, Print Roaming, 1dev(50+), no support</t>
  </si>
  <si>
    <t>YSQL6-001-1W00-50</t>
  </si>
  <si>
    <t>YSoft SafeQ6 License + Emb, Core Workflows, 1dev(50+), no support</t>
  </si>
  <si>
    <t>YSQL6-001-1J00-50</t>
  </si>
  <si>
    <t>YSoft SafeQ6 License + Emb, Reporting, 1dev(50+), no support</t>
  </si>
  <si>
    <t>Card Reader HID Omnikey (Beli di Indo) - belum termasuk ppn</t>
  </si>
  <si>
    <t>TOTAL untuk Tahap 4</t>
  </si>
  <si>
    <t>TOTAL TAHAP 1,2,3,4</t>
  </si>
  <si>
    <t>TAHAPAN PELAKSANAAN</t>
  </si>
  <si>
    <t>WAKTU ESTIMASI</t>
  </si>
  <si>
    <t>Status</t>
  </si>
  <si>
    <t>PELAKSANAAN FASE 1</t>
  </si>
  <si>
    <t>Oh Mesin</t>
  </si>
  <si>
    <t>Pengiriman Mesin (50 unit)</t>
  </si>
  <si>
    <t>Setting Mesin Dilapangan</t>
  </si>
  <si>
    <t>Check Kondisi Mesin dilapangan</t>
  </si>
  <si>
    <t>Proses Pembuatan BAST per titik lokasi</t>
  </si>
  <si>
    <t>Training onsite pertitik lokasi</t>
  </si>
  <si>
    <t xml:space="preserve">Troubleshoot Major Problem </t>
  </si>
  <si>
    <t>PELAKSANAAN FASE 2</t>
  </si>
  <si>
    <t>Pembelian Card Reader (50 unit)</t>
  </si>
  <si>
    <t>Pembelian License Ysoft SafeQ (50 unit)</t>
  </si>
  <si>
    <t>Persiapan Pembayaran untuk Jasa Instalasi Sarpras BRIN</t>
  </si>
  <si>
    <t>Persiapan Pembayaran untuk Jasa Instalasi IT BRIN</t>
  </si>
  <si>
    <t>Persiapan Pembayaran untuk biaya komponen jaringan dari Sarpras BRIN</t>
  </si>
  <si>
    <t>Penarikan Jaringan dan Listrik oleh sarpras BRIN</t>
  </si>
  <si>
    <t>Pembayaran Jasa instalasi Sarpras BRIN</t>
  </si>
  <si>
    <t>Mesin IMC sampai ke MDS</t>
  </si>
  <si>
    <t>Alokasi Mesin ke BRIN Jakarta</t>
  </si>
  <si>
    <t>PELAKSANAAN FASE 3</t>
  </si>
  <si>
    <t>Pemasangan Card Reader di setiap titik lokasi</t>
  </si>
  <si>
    <t>Pemasangan Stiker Kode BRIN</t>
  </si>
  <si>
    <t>Setting Mesin untuk Perisiapan Instalasi</t>
  </si>
  <si>
    <t>Instalasi software pertitik lokasi</t>
  </si>
  <si>
    <t>Add user disekitar printer</t>
  </si>
  <si>
    <t>BAST 2 (Training User Ysoft)</t>
  </si>
  <si>
    <t>Training Inhouse User BRIN</t>
  </si>
  <si>
    <t>PELAKSANAAN FASE 4</t>
  </si>
  <si>
    <t>Pengecekan BPK RI</t>
  </si>
  <si>
    <t>OKTOBER</t>
  </si>
  <si>
    <t>Location Code</t>
  </si>
  <si>
    <t>Estimasi</t>
  </si>
  <si>
    <t>City</t>
  </si>
  <si>
    <t>Entity</t>
  </si>
  <si>
    <t>Existing</t>
  </si>
  <si>
    <t>MESA</t>
  </si>
  <si>
    <t>FED001</t>
  </si>
  <si>
    <t>3rd party</t>
  </si>
  <si>
    <t>Medan</t>
  </si>
  <si>
    <t>PTFEI (21132)</t>
  </si>
  <si>
    <t>DC-IV 3065 CPS</t>
  </si>
  <si>
    <t>IM 3000</t>
  </si>
  <si>
    <t>FED002</t>
  </si>
  <si>
    <t>BTHA</t>
  </si>
  <si>
    <t>FED003</t>
  </si>
  <si>
    <t>Samsul</t>
  </si>
  <si>
    <t>Batam</t>
  </si>
  <si>
    <t>DC-IV 3065 ST</t>
  </si>
  <si>
    <t>IM C3000 (ARDF)</t>
  </si>
  <si>
    <t>FED004</t>
  </si>
  <si>
    <t>PLMA</t>
  </si>
  <si>
    <t>FED005</t>
  </si>
  <si>
    <t>Palembang</t>
  </si>
  <si>
    <t>PTSI (21145)</t>
  </si>
  <si>
    <t>DocuCentre-IV 2060 ST</t>
  </si>
  <si>
    <t>PKUA</t>
  </si>
  <si>
    <t>FED006</t>
  </si>
  <si>
    <t>Pekanbaru</t>
  </si>
  <si>
    <t>BPNT8</t>
  </si>
  <si>
    <t>FED007</t>
  </si>
  <si>
    <t>Balikpapan</t>
  </si>
  <si>
    <t>DC-IV 3060 CPS</t>
  </si>
  <si>
    <t>FED008</t>
  </si>
  <si>
    <t>UPGA</t>
  </si>
  <si>
    <t>FED009</t>
  </si>
  <si>
    <t>Gait</t>
  </si>
  <si>
    <t>Makassar</t>
  </si>
  <si>
    <t>MDCA</t>
  </si>
  <si>
    <t>FED010</t>
  </si>
  <si>
    <t>Manado</t>
  </si>
  <si>
    <t>BDJA</t>
  </si>
  <si>
    <t>FED011</t>
  </si>
  <si>
    <t>Banjarmasin</t>
  </si>
  <si>
    <t>DPST8</t>
  </si>
  <si>
    <t>FED012</t>
  </si>
  <si>
    <t>Djoko</t>
  </si>
  <si>
    <t>Bali</t>
  </si>
  <si>
    <t>FED013</t>
  </si>
  <si>
    <t>SRGT8</t>
  </si>
  <si>
    <t>FED014</t>
  </si>
  <si>
    <t>Aris</t>
  </si>
  <si>
    <t>Semarang</t>
  </si>
  <si>
    <t>FED015</t>
  </si>
  <si>
    <t>SOCT8</t>
  </si>
  <si>
    <t>FED016</t>
  </si>
  <si>
    <t>Surakarta</t>
  </si>
  <si>
    <t>JOGT8</t>
  </si>
  <si>
    <t>FED017</t>
  </si>
  <si>
    <t>Yogyakarta</t>
  </si>
  <si>
    <t>SUBT8</t>
  </si>
  <si>
    <t>FED018</t>
  </si>
  <si>
    <t>Toni</t>
  </si>
  <si>
    <t>Sidoarjo</t>
  </si>
  <si>
    <t>FED019</t>
  </si>
  <si>
    <t>FHQ</t>
  </si>
  <si>
    <t>FED020</t>
  </si>
  <si>
    <t>Syaiful</t>
  </si>
  <si>
    <t>Jakarta</t>
  </si>
  <si>
    <t>AP-IV C4430 ST</t>
  </si>
  <si>
    <t>FED021</t>
  </si>
  <si>
    <t>DC-IV 5070 ST</t>
  </si>
  <si>
    <t>IM 5000</t>
  </si>
  <si>
    <t>FED022</t>
  </si>
  <si>
    <t>FED023</t>
  </si>
  <si>
    <t>DC-IV C5575 ST</t>
  </si>
  <si>
    <t>FED024</t>
  </si>
  <si>
    <t>PPJA</t>
  </si>
  <si>
    <t>FED025</t>
  </si>
  <si>
    <t>Angga</t>
  </si>
  <si>
    <t>KWBA</t>
  </si>
  <si>
    <t>FED026</t>
  </si>
  <si>
    <t>Nurhadi</t>
  </si>
  <si>
    <t>PCBA</t>
  </si>
  <si>
    <t>FED027</t>
  </si>
  <si>
    <t>FED028</t>
  </si>
  <si>
    <t>FED029</t>
  </si>
  <si>
    <t>JKTT9</t>
  </si>
  <si>
    <t>FED030</t>
  </si>
  <si>
    <t>Putra</t>
  </si>
  <si>
    <t>Tangerang</t>
  </si>
  <si>
    <t>IM C6000 (SPDF)</t>
  </si>
  <si>
    <t>FED031</t>
  </si>
  <si>
    <t>AP-IV 5070 ST</t>
  </si>
  <si>
    <t>FED032</t>
  </si>
  <si>
    <t>FED033</t>
  </si>
  <si>
    <t>FED034</t>
  </si>
  <si>
    <t>FED035</t>
  </si>
  <si>
    <t>CGKIP</t>
  </si>
  <si>
    <t>FED036</t>
  </si>
  <si>
    <t>FED037</t>
  </si>
  <si>
    <t>PWLA</t>
  </si>
  <si>
    <t>FED038</t>
  </si>
  <si>
    <t>FED039</t>
  </si>
  <si>
    <t>DocuCentre-V 4070</t>
  </si>
  <si>
    <t>FED040</t>
  </si>
  <si>
    <t>CGKRT</t>
  </si>
  <si>
    <t>FED041</t>
  </si>
  <si>
    <t>FEC</t>
  </si>
  <si>
    <t>DocuCentre-VI C3370</t>
  </si>
  <si>
    <t>FED042</t>
  </si>
  <si>
    <t>FED043</t>
  </si>
  <si>
    <t>FED044</t>
  </si>
  <si>
    <t>FED045</t>
  </si>
  <si>
    <t>TSYC</t>
  </si>
  <si>
    <t>FED046</t>
  </si>
  <si>
    <t>Deri</t>
  </si>
  <si>
    <t>Cikarang</t>
  </si>
  <si>
    <t>BDOT8</t>
  </si>
  <si>
    <t>FED047</t>
  </si>
  <si>
    <t>Yusuf</t>
  </si>
  <si>
    <t>Bandung</t>
  </si>
  <si>
    <t>FED048</t>
  </si>
  <si>
    <t>Ready Kirim</t>
  </si>
  <si>
    <t>start</t>
  </si>
  <si>
    <t>estimasi sampai</t>
  </si>
  <si>
    <t>Mesin sampai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</si>
</sst>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yy"/>
    <numFmt numFmtId="165" formatCode="_-* #,##0_-;\-* #,##0_-;_-* &quot;-&quot;??_-;_-@"/>
    <numFmt numFmtId="166" formatCode="m\-d"/>
    <numFmt numFmtId="168" formatCode="_(* #,##0.00_);_(* \(#,##0.00\);_(* &quot;-&quot;??_);_(@_)"/>
    <numFmt numFmtId="169" formatCode="_-* #,##0.00_-;\-* #,##0.00_-;_-* &quot;-&quot;??_-;_-@"/>
    <numFmt numFmtId="170" formatCode="_(* #,##0_);_(* \(#,##0\);_(* &quot;-&quot;??_);_(@_)"/>
  </numFmts>
  <fonts count="25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Arial"/>
    </font>
    <font>
      <sz val="10"/>
      <color theme="1"/>
      <name val="Arial"/>
    </font>
    <font>
      <sz val="11"/>
      <color rgb="FFFF0000"/>
      <name val="Calibri"/>
    </font>
    <font>
      <b/>
      <sz val="11"/>
      <color rgb="FFFF0000"/>
      <name val="Calibri"/>
    </font>
    <font>
      <b/>
      <sz val="12"/>
      <color theme="1"/>
      <name val="Calibri"/>
    </font>
    <font>
      <sz val="10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FF0000"/>
      <name val="Arial"/>
    </font>
    <font>
      <sz val="11"/>
      <color rgb="FF000000"/>
      <name val="Calibri"/>
    </font>
    <font>
      <sz val="11"/>
      <color rgb="FF1F1F1F"/>
      <name val="Calibri"/>
    </font>
    <font>
      <b/>
      <sz val="16"/>
      <color theme="1"/>
      <name val="Calibri"/>
    </font>
    <font>
      <sz val="11"/>
      <color rgb="FFFFFFFF"/>
      <name val="Calibri"/>
    </font>
    <font>
      <sz val="9"/>
      <color theme="1"/>
      <name val="Calibri"/>
    </font>
    <font>
      <sz val="12"/>
      <color rgb="FF000000"/>
      <name val="Calibri"/>
    </font>
    <font>
      <b/>
      <sz val="11"/>
      <color theme="0"/>
      <name val="Calibri"/>
    </font>
    <font>
      <sz val="10"/>
      <color rgb="FFFF0000"/>
      <name val="Arial"/>
    </font>
    <font>
      <sz val="11"/>
      <color theme="0"/>
      <name val="Calibri"/>
    </font>
    <font>
      <b/>
      <sz val="9"/>
      <color theme="1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C6E0B4"/>
        <bgColor rgb="FFC6E0B4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F7C80"/>
        <bgColor rgb="FFFF7C80"/>
      </patternFill>
    </fill>
    <fill>
      <patternFill patternType="solid">
        <fgColor rgb="FFFF6600"/>
        <bgColor rgb="FFFF6600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9716BA"/>
        <bgColor rgb="FF9716BA"/>
      </patternFill>
    </fill>
    <fill>
      <patternFill patternType="solid">
        <fgColor rgb="FFA01EB2"/>
        <bgColor rgb="FFA01EB2"/>
      </patternFill>
    </fill>
    <fill>
      <patternFill patternType="solid">
        <fgColor rgb="FF3399FF"/>
        <bgColor rgb="FF3399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quotePrefix="1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3" borderId="1" xfId="0" applyFont="1" applyFill="1" applyBorder="1" applyAlignment="1">
      <alignment vertical="top"/>
    </xf>
    <xf numFmtId="0" fontId="15" fillId="3" borderId="0" xfId="0" applyFont="1" applyFill="1"/>
    <xf numFmtId="0" fontId="12" fillId="7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65" fontId="2" fillId="0" borderId="4" xfId="0" applyNumberFormat="1" applyFont="1" applyBorder="1"/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66" fontId="13" fillId="0" borderId="3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66" fontId="13" fillId="7" borderId="1" xfId="0" applyNumberFormat="1" applyFont="1" applyFill="1" applyBorder="1" applyAlignment="1">
      <alignment horizontal="center"/>
    </xf>
    <xf numFmtId="166" fontId="13" fillId="7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0" fontId="15" fillId="0" borderId="0" xfId="0" applyFont="1"/>
    <xf numFmtId="0" fontId="2" fillId="10" borderId="27" xfId="0" applyFont="1" applyFill="1" applyBorder="1" applyAlignment="1">
      <alignment vertical="center"/>
    </xf>
    <xf numFmtId="0" fontId="16" fillId="3" borderId="0" xfId="0" applyFont="1" applyFill="1"/>
    <xf numFmtId="164" fontId="13" fillId="7" borderId="3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165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8" xfId="0" applyFont="1" applyBorder="1"/>
    <xf numFmtId="0" fontId="2" fillId="0" borderId="1" xfId="0" applyFont="1" applyBorder="1"/>
    <xf numFmtId="0" fontId="2" fillId="0" borderId="23" xfId="0" applyFont="1" applyBorder="1"/>
    <xf numFmtId="165" fontId="4" fillId="0" borderId="39" xfId="0" applyNumberFormat="1" applyFont="1" applyBorder="1" applyAlignment="1">
      <alignment horizontal="right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4" fillId="0" borderId="13" xfId="0" applyFont="1" applyBorder="1"/>
    <xf numFmtId="168" fontId="4" fillId="0" borderId="4" xfId="0" applyNumberFormat="1" applyFont="1" applyBorder="1"/>
    <xf numFmtId="0" fontId="18" fillId="1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8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11" borderId="7" xfId="0" applyFont="1" applyFill="1" applyBorder="1"/>
    <xf numFmtId="168" fontId="4" fillId="11" borderId="7" xfId="0" applyNumberFormat="1" applyFont="1" applyFill="1" applyBorder="1"/>
    <xf numFmtId="0" fontId="4" fillId="0" borderId="0" xfId="0" applyFont="1" applyAlignment="1">
      <alignment horizontal="center"/>
    </xf>
    <xf numFmtId="168" fontId="4" fillId="0" borderId="0" xfId="0" applyNumberFormat="1" applyFont="1"/>
    <xf numFmtId="0" fontId="4" fillId="0" borderId="41" xfId="0" applyFont="1" applyBorder="1" applyAlignment="1">
      <alignment horizontal="center"/>
    </xf>
    <xf numFmtId="168" fontId="4" fillId="0" borderId="42" xfId="0" applyNumberFormat="1" applyFont="1" applyBorder="1"/>
    <xf numFmtId="168" fontId="4" fillId="0" borderId="43" xfId="0" applyNumberFormat="1" applyFont="1" applyBorder="1"/>
    <xf numFmtId="0" fontId="2" fillId="0" borderId="4" xfId="0" applyFont="1" applyBorder="1"/>
    <xf numFmtId="0" fontId="20" fillId="0" borderId="1" xfId="0" applyFont="1" applyBorder="1" applyAlignment="1">
      <alignment horizontal="right" vertical="center" wrapText="1"/>
    </xf>
    <xf numFmtId="170" fontId="2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vertical="center" wrapText="1"/>
    </xf>
    <xf numFmtId="169" fontId="4" fillId="11" borderId="1" xfId="0" applyNumberFormat="1" applyFont="1" applyFill="1" applyBorder="1"/>
    <xf numFmtId="0" fontId="2" fillId="11" borderId="48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left" vertical="center"/>
    </xf>
    <xf numFmtId="0" fontId="4" fillId="11" borderId="49" xfId="0" applyFont="1" applyFill="1" applyBorder="1" applyAlignment="1">
      <alignment horizontal="left" vertical="center"/>
    </xf>
    <xf numFmtId="0" fontId="4" fillId="11" borderId="49" xfId="0" applyFont="1" applyFill="1" applyBorder="1" applyAlignment="1">
      <alignment horizontal="center" vertical="center"/>
    </xf>
    <xf numFmtId="165" fontId="4" fillId="11" borderId="48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0" xfId="0" applyFont="1" applyBorder="1" applyAlignment="1">
      <alignment horizontal="right" vertical="center"/>
    </xf>
    <xf numFmtId="165" fontId="2" fillId="0" borderId="38" xfId="0" applyNumberFormat="1" applyFont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5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165" fontId="4" fillId="0" borderId="36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2" fillId="10" borderId="6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1" fillId="10" borderId="6" xfId="0" applyFont="1" applyFill="1" applyBorder="1" applyAlignment="1">
      <alignment horizontal="center" vertical="center"/>
    </xf>
    <xf numFmtId="165" fontId="21" fillId="10" borderId="6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vertical="center"/>
    </xf>
    <xf numFmtId="0" fontId="2" fillId="1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5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2" fillId="13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16" borderId="7" xfId="0" applyFont="1" applyFill="1" applyBorder="1" applyAlignment="1">
      <alignment vertical="center"/>
    </xf>
    <xf numFmtId="0" fontId="2" fillId="13" borderId="35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13" borderId="26" xfId="0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23" fillId="17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18" borderId="1" xfId="0" applyFont="1" applyFill="1" applyBorder="1" applyAlignment="1">
      <alignment vertical="center"/>
    </xf>
    <xf numFmtId="0" fontId="2" fillId="19" borderId="1" xfId="0" applyFont="1" applyFill="1" applyBorder="1" applyAlignment="1">
      <alignment vertical="center"/>
    </xf>
    <xf numFmtId="0" fontId="2" fillId="2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13" borderId="32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12" borderId="32" xfId="0" applyFont="1" applyFill="1" applyBorder="1" applyAlignment="1">
      <alignment vertical="center"/>
    </xf>
    <xf numFmtId="0" fontId="2" fillId="7" borderId="57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13" borderId="33" xfId="0" applyFont="1" applyFill="1" applyBorder="1" applyAlignment="1">
      <alignment vertical="center"/>
    </xf>
    <xf numFmtId="165" fontId="2" fillId="10" borderId="6" xfId="0" applyNumberFormat="1" applyFont="1" applyFill="1" applyBorder="1" applyAlignment="1">
      <alignment vertical="center"/>
    </xf>
    <xf numFmtId="0" fontId="5" fillId="0" borderId="11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9" xfId="0" applyFont="1" applyBorder="1"/>
    <xf numFmtId="0" fontId="5" fillId="0" borderId="38" xfId="0" applyFont="1" applyBorder="1"/>
    <xf numFmtId="0" fontId="4" fillId="11" borderId="2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left" vertical="center"/>
    </xf>
    <xf numFmtId="0" fontId="5" fillId="0" borderId="30" xfId="0" applyFont="1" applyBorder="1"/>
    <xf numFmtId="0" fontId="5" fillId="0" borderId="15" xfId="0" applyFont="1" applyBorder="1"/>
    <xf numFmtId="0" fontId="5" fillId="0" borderId="16" xfId="0" applyFont="1" applyBorder="1"/>
    <xf numFmtId="165" fontId="4" fillId="11" borderId="28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17" fillId="0" borderId="40" xfId="0" applyFont="1" applyBorder="1" applyAlignment="1">
      <alignment horizontal="left" vertical="center"/>
    </xf>
    <xf numFmtId="0" fontId="5" fillId="0" borderId="41" xfId="0" applyFont="1" applyBorder="1"/>
    <xf numFmtId="0" fontId="5" fillId="0" borderId="5" xfId="0" applyFont="1" applyBorder="1"/>
    <xf numFmtId="169" fontId="19" fillId="0" borderId="44" xfId="0" applyNumberFormat="1" applyFont="1" applyBorder="1" applyAlignment="1">
      <alignment horizontal="left" vertical="center"/>
    </xf>
    <xf numFmtId="0" fontId="5" fillId="0" borderId="14" xfId="0" applyFont="1" applyBorder="1"/>
    <xf numFmtId="169" fontId="19" fillId="0" borderId="14" xfId="0" applyNumberFormat="1" applyFont="1" applyBorder="1" applyAlignment="1">
      <alignment horizontal="left" vertical="center" wrapText="1"/>
    </xf>
    <xf numFmtId="0" fontId="5" fillId="0" borderId="3" xfId="0" applyFont="1" applyBorder="1"/>
    <xf numFmtId="0" fontId="4" fillId="11" borderId="45" xfId="0" applyFont="1" applyFill="1" applyBorder="1" applyAlignment="1">
      <alignment horizontal="center"/>
    </xf>
    <xf numFmtId="0" fontId="5" fillId="0" borderId="46" xfId="0" applyFont="1" applyBorder="1"/>
    <xf numFmtId="0" fontId="5" fillId="0" borderId="47" xfId="0" applyFont="1" applyBorder="1"/>
    <xf numFmtId="0" fontId="19" fillId="0" borderId="44" xfId="0" applyFont="1" applyBorder="1" applyAlignment="1">
      <alignment horizontal="left" vertical="center" wrapText="1"/>
    </xf>
    <xf numFmtId="0" fontId="4" fillId="11" borderId="12" xfId="0" applyFont="1" applyFill="1" applyBorder="1" applyAlignment="1">
      <alignment horizontal="center"/>
    </xf>
    <xf numFmtId="0" fontId="5" fillId="0" borderId="2" xfId="0" applyFont="1" applyBorder="1"/>
    <xf numFmtId="0" fontId="4" fillId="0" borderId="38" xfId="0" applyFont="1" applyBorder="1" applyAlignment="1">
      <alignment horizontal="center" vertical="center" wrapText="1"/>
    </xf>
    <xf numFmtId="0" fontId="5" fillId="0" borderId="34" xfId="0" applyFont="1" applyBorder="1"/>
    <xf numFmtId="0" fontId="2" fillId="0" borderId="51" xfId="0" applyFont="1" applyBorder="1" applyAlignment="1">
      <alignment horizontal="left" vertical="center" wrapText="1"/>
    </xf>
    <xf numFmtId="0" fontId="5" fillId="0" borderId="50" xfId="0" applyFont="1" applyBorder="1"/>
    <xf numFmtId="0" fontId="4" fillId="0" borderId="38" xfId="0" applyFont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 wrapText="1"/>
    </xf>
    <xf numFmtId="165" fontId="4" fillId="11" borderId="28" xfId="0" applyNumberFormat="1" applyFont="1" applyFill="1" applyBorder="1" applyAlignment="1">
      <alignment horizontal="center" vertical="center" wrapText="1"/>
    </xf>
    <xf numFmtId="0" fontId="4" fillId="15" borderId="53" xfId="0" applyFont="1" applyFill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2" fillId="2" borderId="44" xfId="0" applyFont="1" applyFill="1" applyBorder="1" applyAlignment="1">
      <alignment vertical="center"/>
    </xf>
    <xf numFmtId="0" fontId="5" fillId="0" borderId="22" xfId="0" applyFont="1" applyBorder="1"/>
    <xf numFmtId="0" fontId="8" fillId="0" borderId="5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1" borderId="59" xfId="0" applyFont="1" applyFill="1" applyBorder="1" applyAlignment="1">
      <alignment vertical="center"/>
    </xf>
    <xf numFmtId="0" fontId="2" fillId="21" borderId="60" xfId="0" applyFont="1" applyFill="1" applyBorder="1" applyAlignment="1">
      <alignment vertical="center"/>
    </xf>
    <xf numFmtId="0" fontId="2" fillId="21" borderId="61" xfId="0" applyFont="1" applyFill="1" applyBorder="1" applyAlignment="1">
      <alignment vertical="center"/>
    </xf>
    <xf numFmtId="0" fontId="2" fillId="9" borderId="59" xfId="0" applyFont="1" applyFill="1" applyBorder="1" applyAlignment="1">
      <alignment vertical="center"/>
    </xf>
    <xf numFmtId="0" fontId="2" fillId="9" borderId="60" xfId="0" applyFont="1" applyFill="1" applyBorder="1" applyAlignment="1">
      <alignment vertical="center"/>
    </xf>
    <xf numFmtId="0" fontId="2" fillId="9" borderId="61" xfId="0" applyFont="1" applyFill="1" applyBorder="1" applyAlignment="1">
      <alignment vertical="center"/>
    </xf>
    <xf numFmtId="0" fontId="2" fillId="7" borderId="59" xfId="0" applyFont="1" applyFill="1" applyBorder="1" applyAlignment="1">
      <alignment horizontal="left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5" fillId="0" borderId="63" xfId="0" applyFont="1" applyBorder="1"/>
    <xf numFmtId="0" fontId="5" fillId="0" borderId="6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598"/>
  </sheetPr>
  <dimension ref="A1:CN999"/>
  <sheetViews>
    <sheetView tabSelected="1" zoomScale="70" zoomScaleNormal="70" workbookViewId="0">
      <pane xSplit="9" ySplit="6" topLeftCell="J61" activePane="bottomRight" state="frozen"/>
      <selection pane="topRight" activeCell="J1" sqref="J1"/>
      <selection pane="bottomLeft" activeCell="A7" sqref="A7"/>
      <selection pane="bottomRight" activeCell="BD14" sqref="BD14"/>
    </sheetView>
  </sheetViews>
  <sheetFormatPr defaultColWidth="14.453125" defaultRowHeight="15" customHeight="1"/>
  <cols>
    <col min="1" max="1" width="6.7265625" customWidth="1"/>
    <col min="3" max="3" width="23.7265625" hidden="1" customWidth="1"/>
    <col min="4" max="4" width="19.453125" customWidth="1"/>
    <col min="5" max="5" width="18.453125" customWidth="1"/>
    <col min="6" max="6" width="18.453125" hidden="1" customWidth="1"/>
    <col min="7" max="7" width="12.453125" hidden="1" customWidth="1"/>
    <col min="8" max="8" width="14.08984375" customWidth="1"/>
    <col min="9" max="9" width="25.453125" customWidth="1"/>
    <col min="10" max="15" width="6.54296875" hidden="1" customWidth="1"/>
    <col min="16" max="18" width="14.453125" hidden="1"/>
    <col min="19" max="19" width="16.453125" hidden="1" customWidth="1"/>
    <col min="20" max="20" width="17.453125" hidden="1" customWidth="1"/>
    <col min="21" max="21" width="14.453125" hidden="1"/>
    <col min="22" max="23" width="22" hidden="1" customWidth="1"/>
    <col min="24" max="24" width="20.54296875" hidden="1" customWidth="1"/>
    <col min="25" max="90" width="3" customWidth="1"/>
    <col min="91" max="92" width="194.26953125" customWidth="1"/>
  </cols>
  <sheetData>
    <row r="1" spans="1:92" ht="14.5">
      <c r="A1" s="1"/>
      <c r="B1" s="1"/>
      <c r="C1" s="5"/>
      <c r="D1" s="6" t="s">
        <v>61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5"/>
      <c r="W1" s="5"/>
      <c r="X1" s="5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9"/>
      <c r="CN1" s="1"/>
    </row>
    <row r="2" spans="1:92" ht="14.5">
      <c r="A2" s="1"/>
      <c r="B2" s="1" t="s">
        <v>62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"/>
      <c r="R2" s="7"/>
      <c r="S2" s="7"/>
      <c r="T2" s="7"/>
      <c r="U2" s="7"/>
      <c r="V2" s="5"/>
      <c r="W2" s="5"/>
      <c r="X2" s="5"/>
      <c r="Y2" s="8"/>
      <c r="Z2" s="8"/>
      <c r="AA2" s="8"/>
      <c r="AB2" s="8"/>
      <c r="AC2" s="8"/>
      <c r="AD2" s="10"/>
      <c r="AE2" s="10"/>
      <c r="AF2" s="10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9"/>
      <c r="CN2" s="1"/>
    </row>
    <row r="3" spans="1:92" thickBot="1">
      <c r="A3" s="1"/>
      <c r="B3" s="1"/>
      <c r="C3" s="5"/>
      <c r="D3" s="1"/>
      <c r="E3" s="1"/>
      <c r="F3" s="1"/>
      <c r="G3" s="5"/>
      <c r="H3" s="5"/>
      <c r="I3" s="5"/>
      <c r="J3" s="190">
        <f>SUM(J4:O4)</f>
        <v>69</v>
      </c>
      <c r="K3" s="191"/>
      <c r="L3" s="191"/>
      <c r="M3" s="191"/>
      <c r="N3" s="191"/>
      <c r="O3" s="191"/>
      <c r="P3" s="1"/>
      <c r="Q3" s="7"/>
      <c r="R3" s="7"/>
      <c r="S3" s="7"/>
      <c r="T3" s="7"/>
      <c r="U3" s="7"/>
      <c r="V3" s="5"/>
      <c r="W3" s="5"/>
      <c r="X3" s="5"/>
      <c r="Y3" s="1"/>
      <c r="Z3" s="1"/>
      <c r="AA3" s="1"/>
      <c r="AB3" s="1"/>
      <c r="AC3" s="1"/>
      <c r="AD3" s="232"/>
      <c r="AE3" s="232"/>
      <c r="AF3" s="232"/>
      <c r="AG3" s="233"/>
      <c r="AH3" s="234" t="s">
        <v>545</v>
      </c>
      <c r="AI3" s="235"/>
      <c r="AJ3" s="236" t="s">
        <v>546</v>
      </c>
      <c r="AK3" s="237"/>
      <c r="AL3" s="237"/>
      <c r="AM3" s="237"/>
      <c r="AN3" s="238"/>
      <c r="AO3" s="239" t="s">
        <v>547</v>
      </c>
      <c r="AP3" s="240"/>
      <c r="AQ3" s="240"/>
      <c r="AR3" s="241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9"/>
      <c r="CN3" s="1"/>
    </row>
    <row r="4" spans="1:92" ht="27" customHeight="1" thickBot="1">
      <c r="A4" s="6"/>
      <c r="B4" s="11"/>
      <c r="C4" s="11"/>
      <c r="D4" s="11"/>
      <c r="E4" s="11">
        <f>SUBTOTAL(9,E6:E74)</f>
        <v>35</v>
      </c>
      <c r="F4" s="11"/>
      <c r="G4" s="11"/>
      <c r="H4" s="11"/>
      <c r="I4" s="11" t="s">
        <v>63</v>
      </c>
      <c r="J4" s="11">
        <f t="shared" ref="J4:O4" si="0">SUBTOTAL(9,J6:J74)</f>
        <v>11</v>
      </c>
      <c r="K4" s="11">
        <f t="shared" si="0"/>
        <v>14</v>
      </c>
      <c r="L4" s="11">
        <f t="shared" si="0"/>
        <v>11</v>
      </c>
      <c r="M4" s="11">
        <f t="shared" si="0"/>
        <v>9</v>
      </c>
      <c r="N4" s="11">
        <f t="shared" si="0"/>
        <v>18</v>
      </c>
      <c r="O4" s="11">
        <f t="shared" si="0"/>
        <v>6</v>
      </c>
      <c r="P4" s="11"/>
      <c r="Q4" s="11"/>
      <c r="R4" s="11"/>
      <c r="S4" s="11"/>
      <c r="T4" s="11"/>
      <c r="U4" s="11"/>
      <c r="V4" s="11"/>
      <c r="W4" s="11"/>
      <c r="X4" s="11">
        <f>SUBTOTAL(3,X6:X103)</f>
        <v>69</v>
      </c>
      <c r="Y4" s="192" t="s">
        <v>64</v>
      </c>
      <c r="Z4" s="193"/>
      <c r="AA4" s="193"/>
      <c r="AB4" s="193"/>
      <c r="AC4" s="230"/>
      <c r="AD4" s="247" t="s">
        <v>65</v>
      </c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9"/>
      <c r="BH4" s="231" t="s">
        <v>66</v>
      </c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6"/>
      <c r="CM4" s="12"/>
      <c r="CN4" s="7"/>
    </row>
    <row r="5" spans="1:92" ht="18.75" customHeight="1" thickBot="1">
      <c r="A5" s="13" t="s">
        <v>67</v>
      </c>
      <c r="B5" s="13" t="s">
        <v>68</v>
      </c>
      <c r="C5" s="13" t="s">
        <v>69</v>
      </c>
      <c r="D5" s="13" t="s">
        <v>70</v>
      </c>
      <c r="E5" s="13" t="s">
        <v>71</v>
      </c>
      <c r="F5" s="13" t="s">
        <v>72</v>
      </c>
      <c r="G5" s="13" t="s">
        <v>73</v>
      </c>
      <c r="H5" s="14"/>
      <c r="I5" s="14" t="s">
        <v>74</v>
      </c>
      <c r="J5" s="14" t="s">
        <v>75</v>
      </c>
      <c r="K5" s="15" t="s">
        <v>76</v>
      </c>
      <c r="L5" s="15" t="s">
        <v>77</v>
      </c>
      <c r="M5" s="15" t="s">
        <v>78</v>
      </c>
      <c r="N5" s="15" t="s">
        <v>79</v>
      </c>
      <c r="O5" s="15" t="s">
        <v>80</v>
      </c>
      <c r="P5" s="13" t="s">
        <v>81</v>
      </c>
      <c r="Q5" s="16" t="s">
        <v>82</v>
      </c>
      <c r="R5" s="17" t="s">
        <v>83</v>
      </c>
      <c r="S5" s="17" t="s">
        <v>84</v>
      </c>
      <c r="T5" s="17" t="s">
        <v>85</v>
      </c>
      <c r="U5" s="17" t="s">
        <v>86</v>
      </c>
      <c r="V5" s="13" t="s">
        <v>87</v>
      </c>
      <c r="W5" s="13" t="s">
        <v>88</v>
      </c>
      <c r="X5" s="18" t="s">
        <v>89</v>
      </c>
      <c r="Y5" s="19">
        <v>27</v>
      </c>
      <c r="Z5" s="19">
        <v>28</v>
      </c>
      <c r="AA5" s="19">
        <v>29</v>
      </c>
      <c r="AB5" s="20">
        <v>30</v>
      </c>
      <c r="AC5" s="21">
        <v>31</v>
      </c>
      <c r="AD5" s="242">
        <v>1</v>
      </c>
      <c r="AE5" s="243">
        <v>2</v>
      </c>
      <c r="AF5" s="243">
        <v>3</v>
      </c>
      <c r="AG5" s="244">
        <v>4</v>
      </c>
      <c r="AH5" s="245">
        <v>5</v>
      </c>
      <c r="AI5" s="245">
        <v>6</v>
      </c>
      <c r="AJ5" s="245">
        <v>7</v>
      </c>
      <c r="AK5" s="245">
        <v>8</v>
      </c>
      <c r="AL5" s="243">
        <v>9</v>
      </c>
      <c r="AM5" s="243">
        <v>10</v>
      </c>
      <c r="AN5" s="245">
        <v>11</v>
      </c>
      <c r="AO5" s="245">
        <v>12</v>
      </c>
      <c r="AP5" s="245">
        <v>13</v>
      </c>
      <c r="AQ5" s="245">
        <v>14</v>
      </c>
      <c r="AR5" s="245">
        <v>15</v>
      </c>
      <c r="AS5" s="243">
        <v>16</v>
      </c>
      <c r="AT5" s="243">
        <v>17</v>
      </c>
      <c r="AU5" s="245">
        <v>18</v>
      </c>
      <c r="AV5" s="245">
        <v>19</v>
      </c>
      <c r="AW5" s="245">
        <v>20</v>
      </c>
      <c r="AX5" s="245">
        <v>21</v>
      </c>
      <c r="AY5" s="245">
        <v>22</v>
      </c>
      <c r="AZ5" s="245">
        <v>23</v>
      </c>
      <c r="BA5" s="245">
        <v>24</v>
      </c>
      <c r="BB5" s="245">
        <v>25</v>
      </c>
      <c r="BC5" s="245">
        <v>26</v>
      </c>
      <c r="BD5" s="245">
        <v>27</v>
      </c>
      <c r="BE5" s="245">
        <v>28</v>
      </c>
      <c r="BF5" s="245">
        <v>29</v>
      </c>
      <c r="BG5" s="246">
        <v>30</v>
      </c>
      <c r="BH5" s="22">
        <v>1</v>
      </c>
      <c r="BI5" s="19">
        <v>2</v>
      </c>
      <c r="BJ5" s="19">
        <v>3</v>
      </c>
      <c r="BK5" s="19">
        <v>4</v>
      </c>
      <c r="BL5" s="19">
        <v>5</v>
      </c>
      <c r="BM5" s="19">
        <v>6</v>
      </c>
      <c r="BN5" s="19">
        <v>7</v>
      </c>
      <c r="BO5" s="19">
        <v>8</v>
      </c>
      <c r="BP5" s="19">
        <v>9</v>
      </c>
      <c r="BQ5" s="19">
        <v>10</v>
      </c>
      <c r="BR5" s="19">
        <v>11</v>
      </c>
      <c r="BS5" s="19">
        <v>12</v>
      </c>
      <c r="BT5" s="19">
        <v>13</v>
      </c>
      <c r="BU5" s="19">
        <v>14</v>
      </c>
      <c r="BV5" s="19">
        <v>15</v>
      </c>
      <c r="BW5" s="19">
        <v>16</v>
      </c>
      <c r="BX5" s="19">
        <v>17</v>
      </c>
      <c r="BY5" s="19">
        <v>18</v>
      </c>
      <c r="BZ5" s="19">
        <v>19</v>
      </c>
      <c r="CA5" s="19">
        <v>20</v>
      </c>
      <c r="CB5" s="19">
        <v>21</v>
      </c>
      <c r="CC5" s="19">
        <v>22</v>
      </c>
      <c r="CD5" s="19">
        <v>23</v>
      </c>
      <c r="CE5" s="19">
        <v>24</v>
      </c>
      <c r="CF5" s="19">
        <v>25</v>
      </c>
      <c r="CG5" s="19">
        <v>26</v>
      </c>
      <c r="CH5" s="19">
        <v>27</v>
      </c>
      <c r="CI5" s="19">
        <v>28</v>
      </c>
      <c r="CJ5" s="19">
        <v>29</v>
      </c>
      <c r="CK5" s="19">
        <v>30</v>
      </c>
      <c r="CL5" s="21">
        <v>31</v>
      </c>
      <c r="CM5" s="23" t="s">
        <v>90</v>
      </c>
      <c r="CN5" s="5"/>
    </row>
    <row r="6" spans="1:92" ht="18.75" customHeight="1">
      <c r="A6" s="4">
        <v>1</v>
      </c>
      <c r="B6" s="4" t="s">
        <v>91</v>
      </c>
      <c r="C6" s="24" t="s">
        <v>92</v>
      </c>
      <c r="D6" s="4" t="s">
        <v>93</v>
      </c>
      <c r="E6" s="25">
        <v>1</v>
      </c>
      <c r="F6" s="25" t="s">
        <v>94</v>
      </c>
      <c r="G6" s="26"/>
      <c r="H6" s="27">
        <v>45028</v>
      </c>
      <c r="I6" s="28" t="s">
        <v>95</v>
      </c>
      <c r="J6" s="29">
        <v>1</v>
      </c>
      <c r="K6" s="30"/>
      <c r="L6" s="30"/>
      <c r="M6" s="30"/>
      <c r="N6" s="30"/>
      <c r="O6" s="30"/>
      <c r="P6" s="4" t="s">
        <v>96</v>
      </c>
      <c r="Q6" s="31" t="s">
        <v>97</v>
      </c>
      <c r="R6" s="32" t="s">
        <v>98</v>
      </c>
      <c r="S6" s="33">
        <v>300000</v>
      </c>
      <c r="T6" s="33">
        <f>650000*2</f>
        <v>1300000</v>
      </c>
      <c r="U6" s="33">
        <f t="shared" ref="U6:U74" si="1">S6+T6</f>
        <v>1600000</v>
      </c>
      <c r="V6" s="4" t="s">
        <v>99</v>
      </c>
      <c r="W6" s="4" t="s">
        <v>100</v>
      </c>
      <c r="X6" s="34" t="s">
        <v>1</v>
      </c>
      <c r="Y6" s="35"/>
      <c r="Z6" s="35"/>
      <c r="AA6" s="35"/>
      <c r="AB6" s="35"/>
      <c r="AC6" s="36"/>
      <c r="AD6" s="37"/>
      <c r="AE6" s="38"/>
      <c r="AF6" s="38"/>
      <c r="AG6" s="39"/>
      <c r="AH6" s="39"/>
      <c r="AI6" s="39"/>
      <c r="AJ6" s="39"/>
      <c r="AK6" s="39"/>
      <c r="AL6" s="38"/>
      <c r="AM6" s="38"/>
      <c r="AN6" s="39"/>
      <c r="AO6" s="39"/>
      <c r="AP6" s="40"/>
      <c r="AQ6" s="35"/>
      <c r="AR6" s="35"/>
      <c r="AS6" s="38"/>
      <c r="AT6" s="38"/>
      <c r="AU6" s="35"/>
      <c r="AV6" s="35"/>
      <c r="AW6" s="35"/>
      <c r="AX6" s="35"/>
      <c r="AY6" s="35"/>
      <c r="AZ6" s="35"/>
      <c r="BA6" s="41"/>
      <c r="BB6" s="35"/>
      <c r="BC6" s="35"/>
      <c r="BD6" s="35"/>
      <c r="BE6" s="35"/>
      <c r="BF6" s="35"/>
      <c r="BG6" s="36"/>
      <c r="BH6" s="37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42"/>
      <c r="CM6" s="43" t="s">
        <v>2</v>
      </c>
      <c r="CN6" s="44"/>
    </row>
    <row r="7" spans="1:92" ht="18.75" customHeight="1">
      <c r="A7" s="4">
        <v>2</v>
      </c>
      <c r="B7" s="4" t="s">
        <v>101</v>
      </c>
      <c r="C7" s="24" t="s">
        <v>102</v>
      </c>
      <c r="D7" s="4" t="s">
        <v>93</v>
      </c>
      <c r="E7" s="45">
        <v>1</v>
      </c>
      <c r="F7" s="25" t="s">
        <v>94</v>
      </c>
      <c r="G7" s="46"/>
      <c r="H7" s="27">
        <v>45028</v>
      </c>
      <c r="I7" s="47" t="s">
        <v>95</v>
      </c>
      <c r="J7" s="48">
        <v>1</v>
      </c>
      <c r="K7" s="49"/>
      <c r="L7" s="49"/>
      <c r="M7" s="49"/>
      <c r="N7" s="49"/>
      <c r="O7" s="49"/>
      <c r="P7" s="4" t="s">
        <v>96</v>
      </c>
      <c r="Q7" s="31" t="s">
        <v>97</v>
      </c>
      <c r="R7" s="32" t="s">
        <v>98</v>
      </c>
      <c r="S7" s="33">
        <v>300000</v>
      </c>
      <c r="T7" s="50"/>
      <c r="U7" s="33">
        <f t="shared" si="1"/>
        <v>300000</v>
      </c>
      <c r="V7" s="4" t="s">
        <v>103</v>
      </c>
      <c r="W7" s="4" t="s">
        <v>100</v>
      </c>
      <c r="X7" s="34" t="s">
        <v>1</v>
      </c>
      <c r="Y7" s="8"/>
      <c r="Z7" s="8"/>
      <c r="AA7" s="8"/>
      <c r="AB7" s="8"/>
      <c r="AC7" s="51"/>
      <c r="AD7" s="52"/>
      <c r="AE7" s="53"/>
      <c r="AF7" s="53"/>
      <c r="AG7" s="10"/>
      <c r="AH7" s="10"/>
      <c r="AI7" s="10"/>
      <c r="AJ7" s="10"/>
      <c r="AK7" s="10"/>
      <c r="AL7" s="53"/>
      <c r="AM7" s="53"/>
      <c r="AN7" s="10"/>
      <c r="AO7" s="10"/>
      <c r="AP7" s="54"/>
      <c r="AQ7" s="8"/>
      <c r="AR7" s="35"/>
      <c r="AS7" s="38"/>
      <c r="AT7" s="38"/>
      <c r="AU7" s="35"/>
      <c r="AV7" s="35"/>
      <c r="AW7" s="35"/>
      <c r="AX7" s="35"/>
      <c r="AY7" s="35"/>
      <c r="AZ7" s="35"/>
      <c r="BA7" s="41"/>
      <c r="BB7" s="35"/>
      <c r="BC7" s="35"/>
      <c r="BD7" s="35"/>
      <c r="BE7" s="35"/>
      <c r="BF7" s="35"/>
      <c r="BG7" s="36"/>
      <c r="BH7" s="52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55"/>
      <c r="CM7" s="43" t="s">
        <v>3</v>
      </c>
      <c r="CN7" s="44"/>
    </row>
    <row r="8" spans="1:92" ht="18.75" customHeight="1">
      <c r="A8" s="4">
        <v>3</v>
      </c>
      <c r="B8" s="4" t="s">
        <v>104</v>
      </c>
      <c r="C8" s="4" t="s">
        <v>105</v>
      </c>
      <c r="D8" s="4" t="s">
        <v>106</v>
      </c>
      <c r="E8" s="49"/>
      <c r="F8" s="49" t="s">
        <v>107</v>
      </c>
      <c r="G8" s="46"/>
      <c r="H8" s="56"/>
      <c r="I8" s="57">
        <v>45022</v>
      </c>
      <c r="J8" s="58"/>
      <c r="K8" s="49"/>
      <c r="L8" s="59">
        <v>1</v>
      </c>
      <c r="M8" s="49"/>
      <c r="N8" s="49"/>
      <c r="O8" s="49"/>
      <c r="P8" s="4" t="s">
        <v>108</v>
      </c>
      <c r="Q8" s="60" t="s">
        <v>109</v>
      </c>
      <c r="R8" s="61" t="s">
        <v>110</v>
      </c>
      <c r="S8" s="50"/>
      <c r="T8" s="33">
        <v>770000</v>
      </c>
      <c r="U8" s="33">
        <f t="shared" si="1"/>
        <v>770000</v>
      </c>
      <c r="V8" s="4" t="s">
        <v>111</v>
      </c>
      <c r="W8" s="4" t="s">
        <v>100</v>
      </c>
      <c r="X8" s="34" t="s">
        <v>1</v>
      </c>
      <c r="Y8" s="8"/>
      <c r="Z8" s="8"/>
      <c r="AA8" s="8"/>
      <c r="AB8" s="8"/>
      <c r="AC8" s="51"/>
      <c r="AD8" s="52"/>
      <c r="AE8" s="53"/>
      <c r="AF8" s="53"/>
      <c r="AG8" s="8"/>
      <c r="AH8" s="8"/>
      <c r="AI8" s="8"/>
      <c r="AJ8" s="8"/>
      <c r="AK8" s="8"/>
      <c r="AL8" s="53"/>
      <c r="AM8" s="53"/>
      <c r="AN8" s="8"/>
      <c r="AO8" s="8"/>
      <c r="AP8" s="8"/>
      <c r="AQ8" s="8"/>
      <c r="AR8" s="35"/>
      <c r="AS8" s="38"/>
      <c r="AT8" s="38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52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55"/>
      <c r="CM8" s="43" t="s">
        <v>4</v>
      </c>
      <c r="CN8" s="44"/>
    </row>
    <row r="9" spans="1:92" ht="18.75" customHeight="1">
      <c r="A9" s="4">
        <v>4</v>
      </c>
      <c r="B9" s="4" t="s">
        <v>112</v>
      </c>
      <c r="C9" s="4" t="s">
        <v>113</v>
      </c>
      <c r="D9" s="4" t="s">
        <v>106</v>
      </c>
      <c r="E9" s="49"/>
      <c r="F9" s="49" t="s">
        <v>107</v>
      </c>
      <c r="G9" s="46"/>
      <c r="H9" s="56"/>
      <c r="I9" s="57">
        <v>45022</v>
      </c>
      <c r="J9" s="58"/>
      <c r="K9" s="49"/>
      <c r="L9" s="59">
        <v>1</v>
      </c>
      <c r="M9" s="49"/>
      <c r="N9" s="49"/>
      <c r="O9" s="49"/>
      <c r="P9" s="4" t="s">
        <v>108</v>
      </c>
      <c r="Q9" s="60" t="s">
        <v>109</v>
      </c>
      <c r="R9" s="61" t="s">
        <v>110</v>
      </c>
      <c r="S9" s="50"/>
      <c r="T9" s="50"/>
      <c r="U9" s="33">
        <f t="shared" si="1"/>
        <v>0</v>
      </c>
      <c r="V9" s="4" t="s">
        <v>114</v>
      </c>
      <c r="W9" s="4" t="s">
        <v>100</v>
      </c>
      <c r="X9" s="34" t="s">
        <v>1</v>
      </c>
      <c r="Y9" s="8"/>
      <c r="Z9" s="8"/>
      <c r="AA9" s="8"/>
      <c r="AB9" s="8"/>
      <c r="AC9" s="51"/>
      <c r="AD9" s="52"/>
      <c r="AE9" s="53"/>
      <c r="AF9" s="53"/>
      <c r="AG9" s="8"/>
      <c r="AH9" s="8"/>
      <c r="AI9" s="8"/>
      <c r="AJ9" s="8"/>
      <c r="AK9" s="8"/>
      <c r="AL9" s="53"/>
      <c r="AM9" s="53"/>
      <c r="AN9" s="8"/>
      <c r="AO9" s="8"/>
      <c r="AP9" s="8"/>
      <c r="AQ9" s="8"/>
      <c r="AR9" s="35"/>
      <c r="AS9" s="38"/>
      <c r="AT9" s="38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6"/>
      <c r="BH9" s="52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55"/>
      <c r="CM9" s="43" t="s">
        <v>5</v>
      </c>
      <c r="CN9" s="44"/>
    </row>
    <row r="10" spans="1:92" ht="18.75" customHeight="1">
      <c r="A10" s="4">
        <v>5</v>
      </c>
      <c r="B10" s="4" t="s">
        <v>115</v>
      </c>
      <c r="C10" s="62" t="s">
        <v>116</v>
      </c>
      <c r="D10" s="4" t="s">
        <v>117</v>
      </c>
      <c r="E10" s="45">
        <v>1</v>
      </c>
      <c r="F10" s="45" t="s">
        <v>94</v>
      </c>
      <c r="G10" s="46"/>
      <c r="H10" s="63">
        <v>45058</v>
      </c>
      <c r="I10" s="28" t="s">
        <v>118</v>
      </c>
      <c r="J10" s="48">
        <v>1</v>
      </c>
      <c r="K10" s="49"/>
      <c r="L10" s="49"/>
      <c r="M10" s="49"/>
      <c r="N10" s="49"/>
      <c r="O10" s="49"/>
      <c r="P10" s="4" t="s">
        <v>119</v>
      </c>
      <c r="Q10" s="60" t="s">
        <v>120</v>
      </c>
      <c r="R10" s="61" t="s">
        <v>121</v>
      </c>
      <c r="S10" s="50"/>
      <c r="T10" s="33">
        <v>1670000</v>
      </c>
      <c r="U10" s="33">
        <f t="shared" si="1"/>
        <v>1670000</v>
      </c>
      <c r="V10" s="4" t="s">
        <v>122</v>
      </c>
      <c r="W10" s="4" t="s">
        <v>100</v>
      </c>
      <c r="X10" s="34" t="s">
        <v>1</v>
      </c>
      <c r="Y10" s="8"/>
      <c r="Z10" s="8"/>
      <c r="AA10" s="8"/>
      <c r="AB10" s="8"/>
      <c r="AC10" s="51"/>
      <c r="AD10" s="52"/>
      <c r="AE10" s="53"/>
      <c r="AF10" s="53"/>
      <c r="AG10" s="64"/>
      <c r="AH10" s="10"/>
      <c r="AI10" s="10"/>
      <c r="AJ10" s="10"/>
      <c r="AK10" s="10"/>
      <c r="AL10" s="53"/>
      <c r="AM10" s="53"/>
      <c r="AN10" s="10"/>
      <c r="AO10" s="10"/>
      <c r="AP10" s="54"/>
      <c r="AQ10" s="8"/>
      <c r="AR10" s="35"/>
      <c r="AS10" s="38"/>
      <c r="AT10" s="38"/>
      <c r="AU10" s="35"/>
      <c r="AV10" s="35"/>
      <c r="AW10" s="41"/>
      <c r="AX10" s="41"/>
      <c r="AY10" s="35"/>
      <c r="AZ10" s="35"/>
      <c r="BA10" s="35"/>
      <c r="BB10" s="35"/>
      <c r="BC10" s="35"/>
      <c r="BD10" s="35"/>
      <c r="BE10" s="35"/>
      <c r="BF10" s="35"/>
      <c r="BG10" s="36"/>
      <c r="BH10" s="52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55"/>
      <c r="CM10" s="43" t="s">
        <v>6</v>
      </c>
      <c r="CN10" s="44"/>
    </row>
    <row r="11" spans="1:92" ht="18.75" customHeight="1">
      <c r="A11" s="4">
        <v>6</v>
      </c>
      <c r="B11" s="4" t="s">
        <v>123</v>
      </c>
      <c r="C11" s="62" t="s">
        <v>124</v>
      </c>
      <c r="D11" s="4" t="s">
        <v>117</v>
      </c>
      <c r="E11" s="45">
        <v>1</v>
      </c>
      <c r="F11" s="45" t="s">
        <v>94</v>
      </c>
      <c r="G11" s="46"/>
      <c r="H11" s="63">
        <v>45058</v>
      </c>
      <c r="I11" s="47" t="s">
        <v>118</v>
      </c>
      <c r="J11" s="48">
        <v>1</v>
      </c>
      <c r="K11" s="49"/>
      <c r="L11" s="49"/>
      <c r="M11" s="49"/>
      <c r="N11" s="49"/>
      <c r="O11" s="49"/>
      <c r="P11" s="4" t="s">
        <v>119</v>
      </c>
      <c r="Q11" s="60" t="s">
        <v>120</v>
      </c>
      <c r="R11" s="61" t="s">
        <v>121</v>
      </c>
      <c r="S11" s="50"/>
      <c r="T11" s="50"/>
      <c r="U11" s="33">
        <f t="shared" si="1"/>
        <v>0</v>
      </c>
      <c r="V11" s="4" t="s">
        <v>125</v>
      </c>
      <c r="W11" s="4" t="s">
        <v>100</v>
      </c>
      <c r="X11" s="34" t="s">
        <v>1</v>
      </c>
      <c r="Y11" s="8"/>
      <c r="Z11" s="8"/>
      <c r="AA11" s="8"/>
      <c r="AB11" s="8"/>
      <c r="AC11" s="51"/>
      <c r="AD11" s="52"/>
      <c r="AE11" s="53"/>
      <c r="AF11" s="53"/>
      <c r="AG11" s="64"/>
      <c r="AH11" s="10"/>
      <c r="AI11" s="10"/>
      <c r="AJ11" s="10"/>
      <c r="AK11" s="10"/>
      <c r="AL11" s="53"/>
      <c r="AM11" s="53"/>
      <c r="AN11" s="10"/>
      <c r="AO11" s="10"/>
      <c r="AP11" s="54"/>
      <c r="AQ11" s="8"/>
      <c r="AR11" s="35"/>
      <c r="AS11" s="38"/>
      <c r="AT11" s="38"/>
      <c r="AU11" s="35"/>
      <c r="AV11" s="35"/>
      <c r="AW11" s="41"/>
      <c r="AX11" s="41"/>
      <c r="AY11" s="35"/>
      <c r="AZ11" s="35"/>
      <c r="BA11" s="35"/>
      <c r="BB11" s="35"/>
      <c r="BC11" s="35"/>
      <c r="BD11" s="35"/>
      <c r="BE11" s="35"/>
      <c r="BF11" s="35"/>
      <c r="BG11" s="36"/>
      <c r="BH11" s="52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55"/>
      <c r="CM11" s="43" t="s">
        <v>7</v>
      </c>
      <c r="CN11" s="44"/>
    </row>
    <row r="12" spans="1:92" ht="18.75" customHeight="1">
      <c r="A12" s="4">
        <v>7</v>
      </c>
      <c r="B12" s="4" t="s">
        <v>126</v>
      </c>
      <c r="C12" s="62" t="s">
        <v>127</v>
      </c>
      <c r="D12" s="4" t="s">
        <v>117</v>
      </c>
      <c r="E12" s="45">
        <v>1</v>
      </c>
      <c r="F12" s="45" t="s">
        <v>94</v>
      </c>
      <c r="G12" s="46"/>
      <c r="H12" s="63">
        <v>45058</v>
      </c>
      <c r="I12" s="47" t="s">
        <v>118</v>
      </c>
      <c r="J12" s="48">
        <v>1</v>
      </c>
      <c r="K12" s="49"/>
      <c r="L12" s="49"/>
      <c r="M12" s="49"/>
      <c r="N12" s="49"/>
      <c r="O12" s="49"/>
      <c r="P12" s="4" t="s">
        <v>119</v>
      </c>
      <c r="Q12" s="60" t="s">
        <v>120</v>
      </c>
      <c r="R12" s="61" t="s">
        <v>121</v>
      </c>
      <c r="S12" s="50"/>
      <c r="T12" s="50"/>
      <c r="U12" s="33">
        <f t="shared" si="1"/>
        <v>0</v>
      </c>
      <c r="V12" s="65" t="s">
        <v>128</v>
      </c>
      <c r="W12" s="4" t="s">
        <v>100</v>
      </c>
      <c r="X12" s="34" t="s">
        <v>1</v>
      </c>
      <c r="Y12" s="8"/>
      <c r="Z12" s="8"/>
      <c r="AA12" s="8"/>
      <c r="AB12" s="8"/>
      <c r="AC12" s="51"/>
      <c r="AD12" s="52"/>
      <c r="AE12" s="53"/>
      <c r="AF12" s="53"/>
      <c r="AG12" s="64"/>
      <c r="AH12" s="10"/>
      <c r="AI12" s="10"/>
      <c r="AJ12" s="10"/>
      <c r="AK12" s="10"/>
      <c r="AL12" s="53"/>
      <c r="AM12" s="53"/>
      <c r="AN12" s="10"/>
      <c r="AO12" s="10"/>
      <c r="AP12" s="54"/>
      <c r="AQ12" s="8"/>
      <c r="AR12" s="8"/>
      <c r="AS12" s="53"/>
      <c r="AT12" s="53"/>
      <c r="AU12" s="8"/>
      <c r="AV12" s="8"/>
      <c r="AW12" s="64"/>
      <c r="AX12" s="64"/>
      <c r="AY12" s="8"/>
      <c r="AZ12" s="8"/>
      <c r="BA12" s="8"/>
      <c r="BB12" s="8"/>
      <c r="BC12" s="8"/>
      <c r="BD12" s="8"/>
      <c r="BE12" s="8"/>
      <c r="BF12" s="8"/>
      <c r="BG12" s="51"/>
      <c r="BH12" s="52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55"/>
      <c r="CM12" s="43" t="s">
        <v>8</v>
      </c>
      <c r="CN12" s="44"/>
    </row>
    <row r="13" spans="1:92" ht="18.75" customHeight="1">
      <c r="A13" s="4">
        <v>8</v>
      </c>
      <c r="B13" s="4" t="s">
        <v>129</v>
      </c>
      <c r="C13" s="62" t="s">
        <v>130</v>
      </c>
      <c r="D13" s="4" t="s">
        <v>117</v>
      </c>
      <c r="E13" s="45">
        <v>1</v>
      </c>
      <c r="F13" s="45" t="s">
        <v>94</v>
      </c>
      <c r="G13" s="46"/>
      <c r="H13" s="63">
        <v>45058</v>
      </c>
      <c r="I13" s="47" t="s">
        <v>118</v>
      </c>
      <c r="J13" s="48">
        <v>1</v>
      </c>
      <c r="K13" s="49"/>
      <c r="L13" s="49"/>
      <c r="M13" s="49"/>
      <c r="N13" s="49"/>
      <c r="O13" s="49"/>
      <c r="P13" s="4" t="s">
        <v>119</v>
      </c>
      <c r="Q13" s="60" t="s">
        <v>120</v>
      </c>
      <c r="R13" s="61" t="s">
        <v>121</v>
      </c>
      <c r="S13" s="50"/>
      <c r="T13" s="50"/>
      <c r="U13" s="33">
        <f t="shared" si="1"/>
        <v>0</v>
      </c>
      <c r="V13" s="4" t="s">
        <v>131</v>
      </c>
      <c r="W13" s="4" t="s">
        <v>100</v>
      </c>
      <c r="X13" s="34" t="s">
        <v>1</v>
      </c>
      <c r="Y13" s="8"/>
      <c r="Z13" s="8"/>
      <c r="AA13" s="8"/>
      <c r="AB13" s="8"/>
      <c r="AC13" s="51"/>
      <c r="AD13" s="52"/>
      <c r="AE13" s="53"/>
      <c r="AF13" s="53"/>
      <c r="AG13" s="64"/>
      <c r="AH13" s="10"/>
      <c r="AI13" s="10"/>
      <c r="AJ13" s="10"/>
      <c r="AK13" s="10"/>
      <c r="AL13" s="53"/>
      <c r="AM13" s="53"/>
      <c r="AN13" s="10"/>
      <c r="AO13" s="10"/>
      <c r="AP13" s="54"/>
      <c r="AQ13" s="8"/>
      <c r="AR13" s="8"/>
      <c r="AS13" s="53"/>
      <c r="AT13" s="53"/>
      <c r="AU13" s="8"/>
      <c r="AV13" s="8"/>
      <c r="AW13" s="64"/>
      <c r="AX13" s="64"/>
      <c r="AY13" s="8"/>
      <c r="AZ13" s="8"/>
      <c r="BA13" s="8"/>
      <c r="BB13" s="8"/>
      <c r="BC13" s="8"/>
      <c r="BD13" s="8"/>
      <c r="BE13" s="8"/>
      <c r="BF13" s="8"/>
      <c r="BG13" s="51"/>
      <c r="BH13" s="52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55"/>
      <c r="CM13" s="43" t="s">
        <v>9</v>
      </c>
      <c r="CN13" s="44"/>
    </row>
    <row r="14" spans="1:92" ht="18.75" customHeight="1">
      <c r="A14" s="4">
        <v>9</v>
      </c>
      <c r="B14" s="4" t="s">
        <v>132</v>
      </c>
      <c r="C14" s="4" t="s">
        <v>133</v>
      </c>
      <c r="D14" s="4" t="s">
        <v>134</v>
      </c>
      <c r="E14" s="45">
        <v>1</v>
      </c>
      <c r="F14" s="45" t="s">
        <v>107</v>
      </c>
      <c r="G14" s="46"/>
      <c r="H14" s="63">
        <v>45089</v>
      </c>
      <c r="I14" s="66">
        <v>45022</v>
      </c>
      <c r="J14" s="58"/>
      <c r="K14" s="49"/>
      <c r="L14" s="49"/>
      <c r="M14" s="59">
        <v>1</v>
      </c>
      <c r="N14" s="49"/>
      <c r="O14" s="49"/>
      <c r="P14" s="4" t="s">
        <v>135</v>
      </c>
      <c r="Q14" s="60" t="s">
        <v>136</v>
      </c>
      <c r="R14" s="61" t="s">
        <v>137</v>
      </c>
      <c r="S14" s="50"/>
      <c r="T14" s="33">
        <v>200000</v>
      </c>
      <c r="U14" s="33">
        <f t="shared" si="1"/>
        <v>200000</v>
      </c>
      <c r="V14" s="4" t="s">
        <v>138</v>
      </c>
      <c r="W14" s="4" t="s">
        <v>100</v>
      </c>
      <c r="X14" s="34" t="s">
        <v>1</v>
      </c>
      <c r="Y14" s="8"/>
      <c r="Z14" s="8"/>
      <c r="AA14" s="8"/>
      <c r="AB14" s="8"/>
      <c r="AC14" s="51"/>
      <c r="AD14" s="52"/>
      <c r="AE14" s="53"/>
      <c r="AF14" s="53"/>
      <c r="AG14" s="8"/>
      <c r="AH14" s="8"/>
      <c r="AI14" s="10"/>
      <c r="AJ14" s="10"/>
      <c r="AK14" s="10"/>
      <c r="AL14" s="53"/>
      <c r="AM14" s="53"/>
      <c r="AN14" s="10"/>
      <c r="AO14" s="54"/>
      <c r="AP14" s="8"/>
      <c r="AQ14" s="8"/>
      <c r="AR14" s="8"/>
      <c r="AS14" s="53"/>
      <c r="AT14" s="53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51"/>
      <c r="BH14" s="52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55"/>
      <c r="CM14" s="43" t="s">
        <v>10</v>
      </c>
      <c r="CN14" s="44"/>
    </row>
    <row r="15" spans="1:92" ht="18.75" customHeight="1">
      <c r="A15" s="4">
        <v>10</v>
      </c>
      <c r="B15" s="4" t="s">
        <v>139</v>
      </c>
      <c r="C15" s="4" t="s">
        <v>140</v>
      </c>
      <c r="D15" s="4" t="s">
        <v>134</v>
      </c>
      <c r="E15" s="45">
        <v>1</v>
      </c>
      <c r="F15" s="45" t="s">
        <v>107</v>
      </c>
      <c r="G15" s="46"/>
      <c r="H15" s="63">
        <v>45089</v>
      </c>
      <c r="I15" s="67">
        <v>45022</v>
      </c>
      <c r="J15" s="58"/>
      <c r="K15" s="49"/>
      <c r="L15" s="49"/>
      <c r="M15" s="59">
        <v>1</v>
      </c>
      <c r="N15" s="49"/>
      <c r="O15" s="49"/>
      <c r="P15" s="4" t="s">
        <v>135</v>
      </c>
      <c r="Q15" s="60" t="s">
        <v>136</v>
      </c>
      <c r="R15" s="61" t="s">
        <v>137</v>
      </c>
      <c r="S15" s="50"/>
      <c r="T15" s="50"/>
      <c r="U15" s="33">
        <f t="shared" si="1"/>
        <v>0</v>
      </c>
      <c r="V15" s="4" t="s">
        <v>141</v>
      </c>
      <c r="W15" s="4" t="s">
        <v>100</v>
      </c>
      <c r="X15" s="34" t="s">
        <v>1</v>
      </c>
      <c r="Y15" s="8"/>
      <c r="Z15" s="8"/>
      <c r="AA15" s="8"/>
      <c r="AB15" s="8"/>
      <c r="AC15" s="51"/>
      <c r="AD15" s="52"/>
      <c r="AE15" s="53"/>
      <c r="AF15" s="53"/>
      <c r="AG15" s="8"/>
      <c r="AH15" s="8"/>
      <c r="AI15" s="10"/>
      <c r="AJ15" s="10"/>
      <c r="AK15" s="10"/>
      <c r="AL15" s="53"/>
      <c r="AM15" s="53"/>
      <c r="AN15" s="10"/>
      <c r="AO15" s="54"/>
      <c r="AP15" s="8"/>
      <c r="AQ15" s="8"/>
      <c r="AR15" s="8"/>
      <c r="AS15" s="53"/>
      <c r="AT15" s="53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51"/>
      <c r="BH15" s="52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55"/>
      <c r="CM15" s="43" t="s">
        <v>11</v>
      </c>
      <c r="CN15" s="44"/>
    </row>
    <row r="16" spans="1:92" ht="18.75" customHeight="1">
      <c r="A16" s="4">
        <v>11</v>
      </c>
      <c r="B16" s="4" t="s">
        <v>142</v>
      </c>
      <c r="C16" s="4" t="s">
        <v>143</v>
      </c>
      <c r="D16" s="4" t="s">
        <v>134</v>
      </c>
      <c r="E16" s="45">
        <v>1</v>
      </c>
      <c r="F16" s="45" t="s">
        <v>107</v>
      </c>
      <c r="G16" s="46"/>
      <c r="H16" s="63">
        <v>45089</v>
      </c>
      <c r="I16" s="67">
        <v>45022</v>
      </c>
      <c r="J16" s="58"/>
      <c r="K16" s="49"/>
      <c r="L16" s="49"/>
      <c r="M16" s="59">
        <v>1</v>
      </c>
      <c r="N16" s="49"/>
      <c r="O16" s="49"/>
      <c r="P16" s="4" t="s">
        <v>135</v>
      </c>
      <c r="Q16" s="60" t="s">
        <v>136</v>
      </c>
      <c r="R16" s="61" t="s">
        <v>137</v>
      </c>
      <c r="S16" s="50"/>
      <c r="T16" s="50"/>
      <c r="U16" s="33">
        <f t="shared" si="1"/>
        <v>0</v>
      </c>
      <c r="V16" s="4" t="s">
        <v>144</v>
      </c>
      <c r="W16" s="4" t="s">
        <v>100</v>
      </c>
      <c r="X16" s="34" t="s">
        <v>1</v>
      </c>
      <c r="Y16" s="8"/>
      <c r="Z16" s="8"/>
      <c r="AA16" s="8"/>
      <c r="AB16" s="8"/>
      <c r="AC16" s="51"/>
      <c r="AD16" s="52"/>
      <c r="AE16" s="53"/>
      <c r="AF16" s="53"/>
      <c r="AG16" s="8"/>
      <c r="AH16" s="8"/>
      <c r="AI16" s="10"/>
      <c r="AJ16" s="10"/>
      <c r="AK16" s="10"/>
      <c r="AL16" s="53"/>
      <c r="AM16" s="53"/>
      <c r="AN16" s="10"/>
      <c r="AO16" s="54"/>
      <c r="AP16" s="8"/>
      <c r="AQ16" s="8"/>
      <c r="AR16" s="8"/>
      <c r="AS16" s="53"/>
      <c r="AT16" s="53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51"/>
      <c r="BH16" s="52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55"/>
      <c r="CM16" s="43" t="s">
        <v>12</v>
      </c>
      <c r="CN16" s="44"/>
    </row>
    <row r="17" spans="1:92" ht="18.75" customHeight="1">
      <c r="A17" s="4">
        <v>12</v>
      </c>
      <c r="B17" s="4" t="s">
        <v>145</v>
      </c>
      <c r="C17" s="4" t="s">
        <v>146</v>
      </c>
      <c r="D17" s="4" t="s">
        <v>147</v>
      </c>
      <c r="E17" s="45">
        <v>1</v>
      </c>
      <c r="F17" s="45" t="s">
        <v>107</v>
      </c>
      <c r="G17" s="46"/>
      <c r="H17" s="63">
        <v>45089</v>
      </c>
      <c r="I17" s="67">
        <v>44989</v>
      </c>
      <c r="J17" s="58"/>
      <c r="K17" s="49"/>
      <c r="L17" s="49"/>
      <c r="M17" s="59">
        <v>1</v>
      </c>
      <c r="N17" s="49"/>
      <c r="O17" s="49"/>
      <c r="P17" s="4" t="s">
        <v>135</v>
      </c>
      <c r="Q17" s="60" t="s">
        <v>148</v>
      </c>
      <c r="R17" s="61" t="s">
        <v>149</v>
      </c>
      <c r="S17" s="50"/>
      <c r="T17" s="50"/>
      <c r="U17" s="33">
        <f t="shared" si="1"/>
        <v>0</v>
      </c>
      <c r="V17" s="4" t="s">
        <v>150</v>
      </c>
      <c r="W17" s="4" t="s">
        <v>100</v>
      </c>
      <c r="X17" s="34" t="s">
        <v>1</v>
      </c>
      <c r="Y17" s="8"/>
      <c r="Z17" s="8"/>
      <c r="AA17" s="8"/>
      <c r="AB17" s="8"/>
      <c r="AC17" s="51"/>
      <c r="AD17" s="52"/>
      <c r="AE17" s="53"/>
      <c r="AF17" s="53"/>
      <c r="AG17" s="8"/>
      <c r="AH17" s="8"/>
      <c r="AI17" s="10"/>
      <c r="AJ17" s="10"/>
      <c r="AK17" s="10"/>
      <c r="AL17" s="53"/>
      <c r="AM17" s="53"/>
      <c r="AN17" s="10"/>
      <c r="AO17" s="54"/>
      <c r="AP17" s="8"/>
      <c r="AQ17" s="8"/>
      <c r="AR17" s="8"/>
      <c r="AS17" s="53"/>
      <c r="AT17" s="53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51"/>
      <c r="BH17" s="52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55"/>
      <c r="CM17" s="43" t="s">
        <v>13</v>
      </c>
      <c r="CN17" s="44"/>
    </row>
    <row r="18" spans="1:92" ht="18.75" customHeight="1">
      <c r="A18" s="4">
        <v>13</v>
      </c>
      <c r="B18" s="4" t="s">
        <v>151</v>
      </c>
      <c r="C18" s="4" t="s">
        <v>152</v>
      </c>
      <c r="D18" s="4" t="s">
        <v>147</v>
      </c>
      <c r="E18" s="45">
        <v>1</v>
      </c>
      <c r="F18" s="45" t="s">
        <v>107</v>
      </c>
      <c r="G18" s="46"/>
      <c r="H18" s="63">
        <v>45089</v>
      </c>
      <c r="I18" s="67">
        <v>44989</v>
      </c>
      <c r="J18" s="58"/>
      <c r="K18" s="49"/>
      <c r="L18" s="49"/>
      <c r="M18" s="59">
        <v>1</v>
      </c>
      <c r="N18" s="49"/>
      <c r="O18" s="49"/>
      <c r="P18" s="4" t="s">
        <v>135</v>
      </c>
      <c r="Q18" s="60" t="s">
        <v>148</v>
      </c>
      <c r="R18" s="61" t="s">
        <v>149</v>
      </c>
      <c r="S18" s="50"/>
      <c r="T18" s="50"/>
      <c r="U18" s="33">
        <f t="shared" si="1"/>
        <v>0</v>
      </c>
      <c r="V18" s="4" t="s">
        <v>153</v>
      </c>
      <c r="W18" s="4" t="s">
        <v>100</v>
      </c>
      <c r="X18" s="34" t="s">
        <v>1</v>
      </c>
      <c r="Y18" s="8"/>
      <c r="Z18" s="8"/>
      <c r="AA18" s="8"/>
      <c r="AB18" s="8"/>
      <c r="AC18" s="51"/>
      <c r="AD18" s="52"/>
      <c r="AE18" s="53"/>
      <c r="AF18" s="53"/>
      <c r="AG18" s="8"/>
      <c r="AH18" s="8"/>
      <c r="AI18" s="10"/>
      <c r="AJ18" s="10"/>
      <c r="AK18" s="10"/>
      <c r="AL18" s="53"/>
      <c r="AM18" s="53"/>
      <c r="AN18" s="10"/>
      <c r="AO18" s="54"/>
      <c r="AP18" s="8"/>
      <c r="AQ18" s="8"/>
      <c r="AR18" s="8"/>
      <c r="AS18" s="53"/>
      <c r="AT18" s="53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51"/>
      <c r="BH18" s="52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55"/>
      <c r="CM18" s="43" t="s">
        <v>14</v>
      </c>
      <c r="CN18" s="44"/>
    </row>
    <row r="19" spans="1:92" ht="18.75" customHeight="1">
      <c r="A19" s="4">
        <v>14</v>
      </c>
      <c r="B19" s="4" t="s">
        <v>154</v>
      </c>
      <c r="C19" s="4" t="s">
        <v>155</v>
      </c>
      <c r="D19" s="4" t="s">
        <v>147</v>
      </c>
      <c r="E19" s="45">
        <v>1</v>
      </c>
      <c r="F19" s="45" t="s">
        <v>107</v>
      </c>
      <c r="G19" s="46"/>
      <c r="H19" s="63">
        <v>45089</v>
      </c>
      <c r="I19" s="67">
        <v>44989</v>
      </c>
      <c r="J19" s="58"/>
      <c r="K19" s="49"/>
      <c r="L19" s="49"/>
      <c r="M19" s="59">
        <v>1</v>
      </c>
      <c r="N19" s="49"/>
      <c r="O19" s="49"/>
      <c r="P19" s="4" t="s">
        <v>135</v>
      </c>
      <c r="Q19" s="60" t="s">
        <v>148</v>
      </c>
      <c r="R19" s="61" t="s">
        <v>149</v>
      </c>
      <c r="S19" s="50"/>
      <c r="T19" s="50"/>
      <c r="U19" s="33">
        <f t="shared" si="1"/>
        <v>0</v>
      </c>
      <c r="V19" s="4" t="s">
        <v>156</v>
      </c>
      <c r="W19" s="4" t="s">
        <v>100</v>
      </c>
      <c r="X19" s="34" t="s">
        <v>1</v>
      </c>
      <c r="Y19" s="8"/>
      <c r="Z19" s="8"/>
      <c r="AA19" s="8"/>
      <c r="AB19" s="8"/>
      <c r="AC19" s="51"/>
      <c r="AD19" s="52"/>
      <c r="AE19" s="53"/>
      <c r="AF19" s="53"/>
      <c r="AG19" s="8"/>
      <c r="AH19" s="8"/>
      <c r="AI19" s="10"/>
      <c r="AJ19" s="10"/>
      <c r="AK19" s="10"/>
      <c r="AL19" s="53"/>
      <c r="AM19" s="53"/>
      <c r="AN19" s="10"/>
      <c r="AO19" s="54"/>
      <c r="AP19" s="8"/>
      <c r="AQ19" s="8"/>
      <c r="AR19" s="8"/>
      <c r="AS19" s="53"/>
      <c r="AT19" s="53"/>
      <c r="AU19" s="8"/>
      <c r="AV19" s="8"/>
      <c r="AW19" s="8"/>
      <c r="AX19" s="35"/>
      <c r="AY19" s="8"/>
      <c r="AZ19" s="8"/>
      <c r="BA19" s="8"/>
      <c r="BB19" s="8"/>
      <c r="BC19" s="8"/>
      <c r="BD19" s="8"/>
      <c r="BE19" s="8"/>
      <c r="BF19" s="8"/>
      <c r="BG19" s="51"/>
      <c r="BH19" s="52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55"/>
      <c r="CM19" s="43" t="s">
        <v>15</v>
      </c>
      <c r="CN19" s="44"/>
    </row>
    <row r="20" spans="1:92" ht="18.75" customHeight="1">
      <c r="A20" s="4">
        <v>15</v>
      </c>
      <c r="B20" s="4" t="s">
        <v>157</v>
      </c>
      <c r="C20" s="4" t="s">
        <v>158</v>
      </c>
      <c r="D20" s="4" t="s">
        <v>147</v>
      </c>
      <c r="E20" s="45">
        <v>1</v>
      </c>
      <c r="F20" s="45" t="s">
        <v>107</v>
      </c>
      <c r="G20" s="46"/>
      <c r="H20" s="63">
        <v>45089</v>
      </c>
      <c r="I20" s="67">
        <v>44989</v>
      </c>
      <c r="J20" s="58"/>
      <c r="K20" s="49"/>
      <c r="L20" s="49"/>
      <c r="M20" s="59">
        <v>1</v>
      </c>
      <c r="N20" s="49"/>
      <c r="O20" s="49"/>
      <c r="P20" s="4" t="s">
        <v>135</v>
      </c>
      <c r="Q20" s="60" t="s">
        <v>148</v>
      </c>
      <c r="R20" s="61" t="s">
        <v>149</v>
      </c>
      <c r="S20" s="50"/>
      <c r="T20" s="50"/>
      <c r="U20" s="33">
        <f t="shared" si="1"/>
        <v>0</v>
      </c>
      <c r="V20" s="4" t="s">
        <v>159</v>
      </c>
      <c r="W20" s="4" t="s">
        <v>100</v>
      </c>
      <c r="X20" s="34" t="s">
        <v>1</v>
      </c>
      <c r="Y20" s="8"/>
      <c r="Z20" s="8"/>
      <c r="AA20" s="8"/>
      <c r="AB20" s="8"/>
      <c r="AC20" s="51"/>
      <c r="AD20" s="52"/>
      <c r="AE20" s="53"/>
      <c r="AF20" s="53"/>
      <c r="AG20" s="8"/>
      <c r="AH20" s="8"/>
      <c r="AI20" s="10"/>
      <c r="AJ20" s="10"/>
      <c r="AK20" s="10"/>
      <c r="AL20" s="53"/>
      <c r="AM20" s="53"/>
      <c r="AN20" s="10"/>
      <c r="AO20" s="54"/>
      <c r="AP20" s="8"/>
      <c r="AQ20" s="8"/>
      <c r="AR20" s="8"/>
      <c r="AS20" s="53"/>
      <c r="AT20" s="53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51"/>
      <c r="BH20" s="52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55"/>
      <c r="CM20" s="43" t="s">
        <v>16</v>
      </c>
      <c r="CN20" s="44"/>
    </row>
    <row r="21" spans="1:92" ht="18.75" customHeight="1">
      <c r="A21" s="4">
        <v>16</v>
      </c>
      <c r="B21" s="4" t="s">
        <v>160</v>
      </c>
      <c r="C21" s="4" t="s">
        <v>161</v>
      </c>
      <c r="D21" s="4" t="s">
        <v>147</v>
      </c>
      <c r="E21" s="45">
        <v>1</v>
      </c>
      <c r="F21" s="45" t="s">
        <v>107</v>
      </c>
      <c r="G21" s="46"/>
      <c r="H21" s="63">
        <v>45089</v>
      </c>
      <c r="I21" s="67">
        <v>44989</v>
      </c>
      <c r="J21" s="58"/>
      <c r="K21" s="49"/>
      <c r="L21" s="49"/>
      <c r="M21" s="59">
        <v>1</v>
      </c>
      <c r="N21" s="49"/>
      <c r="O21" s="49"/>
      <c r="P21" s="4" t="s">
        <v>135</v>
      </c>
      <c r="Q21" s="60" t="s">
        <v>148</v>
      </c>
      <c r="R21" s="61" t="s">
        <v>149</v>
      </c>
      <c r="S21" s="50"/>
      <c r="T21" s="50"/>
      <c r="U21" s="33">
        <f t="shared" si="1"/>
        <v>0</v>
      </c>
      <c r="V21" s="4" t="s">
        <v>162</v>
      </c>
      <c r="W21" s="4" t="s">
        <v>100</v>
      </c>
      <c r="X21" s="34" t="s">
        <v>1</v>
      </c>
      <c r="Y21" s="8"/>
      <c r="Z21" s="8"/>
      <c r="AA21" s="8"/>
      <c r="AB21" s="8"/>
      <c r="AC21" s="51"/>
      <c r="AD21" s="52"/>
      <c r="AE21" s="53"/>
      <c r="AF21" s="53"/>
      <c r="AG21" s="8"/>
      <c r="AH21" s="8"/>
      <c r="AI21" s="10"/>
      <c r="AJ21" s="10"/>
      <c r="AK21" s="10"/>
      <c r="AL21" s="53"/>
      <c r="AM21" s="53"/>
      <c r="AN21" s="10"/>
      <c r="AO21" s="54"/>
      <c r="AP21" s="8"/>
      <c r="AQ21" s="8"/>
      <c r="AR21" s="8"/>
      <c r="AS21" s="53"/>
      <c r="AT21" s="53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51"/>
      <c r="BH21" s="52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55"/>
      <c r="CM21" s="43" t="s">
        <v>17</v>
      </c>
      <c r="CN21" s="44"/>
    </row>
    <row r="22" spans="1:92" ht="18.75" customHeight="1">
      <c r="A22" s="4">
        <v>17</v>
      </c>
      <c r="B22" s="4" t="s">
        <v>163</v>
      </c>
      <c r="C22" s="4" t="s">
        <v>164</v>
      </c>
      <c r="D22" s="4" t="s">
        <v>147</v>
      </c>
      <c r="E22" s="45">
        <v>1</v>
      </c>
      <c r="F22" s="45" t="s">
        <v>107</v>
      </c>
      <c r="G22" s="46"/>
      <c r="H22" s="63">
        <v>45089</v>
      </c>
      <c r="I22" s="67">
        <v>44989</v>
      </c>
      <c r="J22" s="58"/>
      <c r="K22" s="49"/>
      <c r="L22" s="49"/>
      <c r="M22" s="59">
        <v>1</v>
      </c>
      <c r="N22" s="49"/>
      <c r="O22" s="49"/>
      <c r="P22" s="4" t="s">
        <v>135</v>
      </c>
      <c r="Q22" s="60" t="s">
        <v>148</v>
      </c>
      <c r="R22" s="61" t="s">
        <v>149</v>
      </c>
      <c r="S22" s="50"/>
      <c r="T22" s="50"/>
      <c r="U22" s="33">
        <f t="shared" si="1"/>
        <v>0</v>
      </c>
      <c r="V22" s="4" t="s">
        <v>165</v>
      </c>
      <c r="W22" s="4" t="s">
        <v>100</v>
      </c>
      <c r="X22" s="34" t="s">
        <v>1</v>
      </c>
      <c r="Y22" s="8"/>
      <c r="Z22" s="8"/>
      <c r="AA22" s="8"/>
      <c r="AB22" s="8"/>
      <c r="AC22" s="51"/>
      <c r="AD22" s="52"/>
      <c r="AE22" s="53"/>
      <c r="AF22" s="53"/>
      <c r="AG22" s="8"/>
      <c r="AH22" s="8"/>
      <c r="AI22" s="10"/>
      <c r="AJ22" s="10"/>
      <c r="AK22" s="10"/>
      <c r="AL22" s="53"/>
      <c r="AM22" s="53"/>
      <c r="AN22" s="10"/>
      <c r="AO22" s="54"/>
      <c r="AP22" s="8"/>
      <c r="AQ22" s="8"/>
      <c r="AR22" s="8"/>
      <c r="AS22" s="53"/>
      <c r="AT22" s="53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51"/>
      <c r="BH22" s="52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55"/>
      <c r="CM22" s="43" t="s">
        <v>18</v>
      </c>
      <c r="CN22" s="44"/>
    </row>
    <row r="23" spans="1:92" ht="18.75" customHeight="1">
      <c r="A23" s="4">
        <v>18</v>
      </c>
      <c r="B23" s="4" t="s">
        <v>166</v>
      </c>
      <c r="C23" s="4" t="s">
        <v>167</v>
      </c>
      <c r="D23" s="4" t="s">
        <v>168</v>
      </c>
      <c r="E23" s="45">
        <v>1</v>
      </c>
      <c r="F23" s="45" t="s">
        <v>107</v>
      </c>
      <c r="G23" s="68"/>
      <c r="H23" s="63">
        <v>45058</v>
      </c>
      <c r="I23" s="66">
        <v>45085</v>
      </c>
      <c r="J23" s="58"/>
      <c r="K23" s="59">
        <v>1</v>
      </c>
      <c r="L23" s="49"/>
      <c r="M23" s="49"/>
      <c r="N23" s="49"/>
      <c r="O23" s="49"/>
      <c r="P23" s="4" t="s">
        <v>169</v>
      </c>
      <c r="Q23" s="60" t="s">
        <v>170</v>
      </c>
      <c r="R23" s="61" t="s">
        <v>171</v>
      </c>
      <c r="S23" s="50"/>
      <c r="T23" s="50"/>
      <c r="U23" s="33">
        <f t="shared" si="1"/>
        <v>0</v>
      </c>
      <c r="V23" s="4" t="s">
        <v>172</v>
      </c>
      <c r="W23" s="4" t="s">
        <v>100</v>
      </c>
      <c r="X23" s="34" t="s">
        <v>1</v>
      </c>
      <c r="Y23" s="8"/>
      <c r="Z23" s="8"/>
      <c r="AA23" s="8"/>
      <c r="AB23" s="8"/>
      <c r="AC23" s="51"/>
      <c r="AD23" s="52"/>
      <c r="AE23" s="53"/>
      <c r="AF23" s="53"/>
      <c r="AG23" s="8"/>
      <c r="AH23" s="10"/>
      <c r="AI23" s="10"/>
      <c r="AJ23" s="10"/>
      <c r="AK23" s="10"/>
      <c r="AL23" s="53"/>
      <c r="AM23" s="53"/>
      <c r="AN23" s="69"/>
      <c r="AO23" s="8"/>
      <c r="AP23" s="8"/>
      <c r="AQ23" s="8"/>
      <c r="AR23" s="8"/>
      <c r="AS23" s="53"/>
      <c r="AT23" s="53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51"/>
      <c r="BH23" s="52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55"/>
      <c r="CM23" s="43" t="s">
        <v>20</v>
      </c>
      <c r="CN23" s="44"/>
    </row>
    <row r="24" spans="1:92" ht="18.75" customHeight="1">
      <c r="A24" s="4">
        <v>19</v>
      </c>
      <c r="B24" s="4" t="s">
        <v>173</v>
      </c>
      <c r="C24" s="4" t="s">
        <v>174</v>
      </c>
      <c r="D24" s="4" t="s">
        <v>175</v>
      </c>
      <c r="E24" s="49"/>
      <c r="F24" s="49" t="s">
        <v>107</v>
      </c>
      <c r="G24" s="46"/>
      <c r="H24" s="56"/>
      <c r="I24" s="56">
        <v>45022</v>
      </c>
      <c r="J24" s="58"/>
      <c r="K24" s="59">
        <v>1</v>
      </c>
      <c r="L24" s="49"/>
      <c r="M24" s="70"/>
      <c r="N24" s="58"/>
      <c r="O24" s="49"/>
      <c r="P24" s="4" t="s">
        <v>176</v>
      </c>
      <c r="Q24" s="60" t="s">
        <v>177</v>
      </c>
      <c r="R24" s="61" t="s">
        <v>178</v>
      </c>
      <c r="S24" s="50"/>
      <c r="T24" s="50"/>
      <c r="U24" s="33">
        <f t="shared" si="1"/>
        <v>0</v>
      </c>
      <c r="V24" s="4" t="s">
        <v>179</v>
      </c>
      <c r="W24" s="4" t="s">
        <v>100</v>
      </c>
      <c r="X24" s="34" t="s">
        <v>1</v>
      </c>
      <c r="Y24" s="8"/>
      <c r="Z24" s="8"/>
      <c r="AA24" s="8"/>
      <c r="AB24" s="8"/>
      <c r="AC24" s="51"/>
      <c r="AD24" s="52"/>
      <c r="AE24" s="53"/>
      <c r="AF24" s="53"/>
      <c r="AG24" s="8"/>
      <c r="AH24" s="8"/>
      <c r="AI24" s="8"/>
      <c r="AJ24" s="8"/>
      <c r="AK24" s="8"/>
      <c r="AL24" s="53"/>
      <c r="AM24" s="53"/>
      <c r="AN24" s="8"/>
      <c r="AO24" s="8"/>
      <c r="AP24" s="8"/>
      <c r="AQ24" s="8"/>
      <c r="AR24" s="8"/>
      <c r="AS24" s="53"/>
      <c r="AT24" s="53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51"/>
      <c r="BH24" s="52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55"/>
      <c r="CM24" s="43" t="s">
        <v>21</v>
      </c>
      <c r="CN24" s="70"/>
    </row>
    <row r="25" spans="1:92" ht="18.75" customHeight="1">
      <c r="A25" s="4">
        <v>20</v>
      </c>
      <c r="B25" s="4" t="s">
        <v>180</v>
      </c>
      <c r="C25" s="4" t="s">
        <v>181</v>
      </c>
      <c r="D25" s="4" t="s">
        <v>182</v>
      </c>
      <c r="E25" s="45">
        <v>1</v>
      </c>
      <c r="F25" s="45" t="s">
        <v>107</v>
      </c>
      <c r="G25" s="68" t="s">
        <v>183</v>
      </c>
      <c r="H25" s="63">
        <v>45058</v>
      </c>
      <c r="I25" s="67">
        <v>45213</v>
      </c>
      <c r="J25" s="58"/>
      <c r="K25" s="59">
        <v>1</v>
      </c>
      <c r="L25" s="49"/>
      <c r="M25" s="30"/>
      <c r="N25" s="49"/>
      <c r="O25" s="49"/>
      <c r="P25" s="4" t="s">
        <v>184</v>
      </c>
      <c r="Q25" s="60" t="s">
        <v>185</v>
      </c>
      <c r="R25" s="61" t="s">
        <v>186</v>
      </c>
      <c r="S25" s="50"/>
      <c r="T25" s="50"/>
      <c r="U25" s="33">
        <f t="shared" si="1"/>
        <v>0</v>
      </c>
      <c r="V25" s="4" t="s">
        <v>187</v>
      </c>
      <c r="W25" s="4" t="s">
        <v>100</v>
      </c>
      <c r="X25" s="34" t="s">
        <v>1</v>
      </c>
      <c r="Y25" s="35"/>
      <c r="Z25" s="35"/>
      <c r="AA25" s="35"/>
      <c r="AB25" s="35"/>
      <c r="AC25" s="36"/>
      <c r="AD25" s="37"/>
      <c r="AE25" s="38"/>
      <c r="AF25" s="38"/>
      <c r="AG25" s="35"/>
      <c r="AH25" s="39"/>
      <c r="AI25" s="39"/>
      <c r="AJ25" s="39"/>
      <c r="AK25" s="39"/>
      <c r="AL25" s="38"/>
      <c r="AM25" s="38"/>
      <c r="AN25" s="39"/>
      <c r="AO25" s="39"/>
      <c r="AP25" s="40"/>
      <c r="AQ25" s="35"/>
      <c r="AR25" s="35"/>
      <c r="AS25" s="38"/>
      <c r="AT25" s="38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6"/>
      <c r="BH25" s="37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42"/>
      <c r="CM25" s="43" t="s">
        <v>22</v>
      </c>
      <c r="CN25" s="44"/>
    </row>
    <row r="26" spans="1:92" ht="18.75" customHeight="1">
      <c r="A26" s="4">
        <v>21</v>
      </c>
      <c r="B26" s="4" t="s">
        <v>188</v>
      </c>
      <c r="C26" s="4" t="s">
        <v>189</v>
      </c>
      <c r="D26" s="4" t="s">
        <v>182</v>
      </c>
      <c r="E26" s="45">
        <v>1</v>
      </c>
      <c r="F26" s="45" t="s">
        <v>107</v>
      </c>
      <c r="G26" s="68" t="s">
        <v>183</v>
      </c>
      <c r="H26" s="63">
        <v>45058</v>
      </c>
      <c r="I26" s="67">
        <v>45213</v>
      </c>
      <c r="J26" s="58"/>
      <c r="K26" s="59">
        <v>1</v>
      </c>
      <c r="L26" s="49"/>
      <c r="M26" s="49"/>
      <c r="N26" s="49"/>
      <c r="O26" s="49"/>
      <c r="P26" s="4" t="s">
        <v>184</v>
      </c>
      <c r="Q26" s="60" t="s">
        <v>185</v>
      </c>
      <c r="R26" s="61" t="s">
        <v>186</v>
      </c>
      <c r="S26" s="50"/>
      <c r="T26" s="50"/>
      <c r="U26" s="33">
        <f t="shared" si="1"/>
        <v>0</v>
      </c>
      <c r="V26" s="4" t="s">
        <v>190</v>
      </c>
      <c r="W26" s="4" t="s">
        <v>100</v>
      </c>
      <c r="X26" s="34" t="s">
        <v>1</v>
      </c>
      <c r="Y26" s="8"/>
      <c r="Z26" s="8"/>
      <c r="AA26" s="8"/>
      <c r="AB26" s="8"/>
      <c r="AC26" s="51"/>
      <c r="AD26" s="52"/>
      <c r="AE26" s="53"/>
      <c r="AF26" s="53"/>
      <c r="AG26" s="8"/>
      <c r="AH26" s="10"/>
      <c r="AI26" s="10"/>
      <c r="AJ26" s="10"/>
      <c r="AK26" s="10"/>
      <c r="AL26" s="53"/>
      <c r="AM26" s="53"/>
      <c r="AN26" s="10"/>
      <c r="AO26" s="10"/>
      <c r="AP26" s="54"/>
      <c r="AQ26" s="8"/>
      <c r="AR26" s="8"/>
      <c r="AS26" s="53"/>
      <c r="AT26" s="53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51"/>
      <c r="BH26" s="52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55"/>
      <c r="CM26" s="43" t="s">
        <v>23</v>
      </c>
      <c r="CN26" s="44"/>
    </row>
    <row r="27" spans="1:92" ht="18.75" customHeight="1">
      <c r="A27" s="4">
        <v>22</v>
      </c>
      <c r="B27" s="4" t="s">
        <v>191</v>
      </c>
      <c r="C27" s="4" t="s">
        <v>192</v>
      </c>
      <c r="D27" s="4" t="s">
        <v>193</v>
      </c>
      <c r="E27" s="45">
        <v>1</v>
      </c>
      <c r="F27" s="45" t="s">
        <v>107</v>
      </c>
      <c r="G27" s="68"/>
      <c r="H27" s="63">
        <v>45058</v>
      </c>
      <c r="I27" s="66">
        <v>45116</v>
      </c>
      <c r="J27" s="58"/>
      <c r="K27" s="59">
        <v>1</v>
      </c>
      <c r="L27" s="49"/>
      <c r="M27" s="49"/>
      <c r="N27" s="49"/>
      <c r="O27" s="49"/>
      <c r="P27" s="4" t="s">
        <v>193</v>
      </c>
      <c r="Q27" s="31" t="s">
        <v>194</v>
      </c>
      <c r="R27" s="32" t="s">
        <v>195</v>
      </c>
      <c r="S27" s="33">
        <v>300000</v>
      </c>
      <c r="T27" s="50"/>
      <c r="U27" s="33">
        <f t="shared" si="1"/>
        <v>300000</v>
      </c>
      <c r="V27" s="4" t="s">
        <v>196</v>
      </c>
      <c r="W27" s="4" t="s">
        <v>100</v>
      </c>
      <c r="X27" s="34" t="s">
        <v>1</v>
      </c>
      <c r="Y27" s="8"/>
      <c r="Z27" s="8"/>
      <c r="AA27" s="8"/>
      <c r="AB27" s="8"/>
      <c r="AC27" s="51"/>
      <c r="AD27" s="52"/>
      <c r="AE27" s="53"/>
      <c r="AF27" s="53"/>
      <c r="AG27" s="8"/>
      <c r="AH27" s="39"/>
      <c r="AI27" s="39"/>
      <c r="AJ27" s="39"/>
      <c r="AK27" s="39"/>
      <c r="AL27" s="53"/>
      <c r="AM27" s="53"/>
      <c r="AN27" s="39"/>
      <c r="AO27" s="39"/>
      <c r="AP27" s="40"/>
      <c r="AQ27" s="8"/>
      <c r="AR27" s="8"/>
      <c r="AS27" s="53"/>
      <c r="AT27" s="53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51"/>
      <c r="BH27" s="52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55"/>
      <c r="CM27" s="43" t="s">
        <v>24</v>
      </c>
      <c r="CN27" s="44"/>
    </row>
    <row r="28" spans="1:92" ht="18.75" customHeight="1">
      <c r="A28" s="4">
        <v>23</v>
      </c>
      <c r="B28" s="4" t="s">
        <v>197</v>
      </c>
      <c r="C28" s="4" t="s">
        <v>198</v>
      </c>
      <c r="D28" s="4" t="s">
        <v>193</v>
      </c>
      <c r="E28" s="45">
        <v>1</v>
      </c>
      <c r="F28" s="45" t="s">
        <v>107</v>
      </c>
      <c r="G28" s="68"/>
      <c r="H28" s="63">
        <v>45058</v>
      </c>
      <c r="I28" s="67">
        <v>45116</v>
      </c>
      <c r="J28" s="58"/>
      <c r="K28" s="59">
        <v>1</v>
      </c>
      <c r="L28" s="49"/>
      <c r="M28" s="49"/>
      <c r="N28" s="49"/>
      <c r="O28" s="49"/>
      <c r="P28" s="4" t="s">
        <v>193</v>
      </c>
      <c r="Q28" s="31" t="s">
        <v>194</v>
      </c>
      <c r="R28" s="32" t="s">
        <v>195</v>
      </c>
      <c r="S28" s="33">
        <v>300000</v>
      </c>
      <c r="T28" s="50"/>
      <c r="U28" s="33">
        <f t="shared" si="1"/>
        <v>300000</v>
      </c>
      <c r="V28" s="4" t="s">
        <v>199</v>
      </c>
      <c r="W28" s="4" t="s">
        <v>100</v>
      </c>
      <c r="X28" s="34" t="s">
        <v>1</v>
      </c>
      <c r="Y28" s="8"/>
      <c r="Z28" s="8"/>
      <c r="AA28" s="8"/>
      <c r="AB28" s="8"/>
      <c r="AC28" s="51"/>
      <c r="AD28" s="52"/>
      <c r="AE28" s="53"/>
      <c r="AF28" s="53"/>
      <c r="AG28" s="8"/>
      <c r="AH28" s="10"/>
      <c r="AI28" s="10"/>
      <c r="AJ28" s="10"/>
      <c r="AK28" s="10"/>
      <c r="AL28" s="53"/>
      <c r="AM28" s="53"/>
      <c r="AN28" s="10"/>
      <c r="AO28" s="10"/>
      <c r="AP28" s="54"/>
      <c r="AQ28" s="8"/>
      <c r="AR28" s="8"/>
      <c r="AS28" s="53"/>
      <c r="AT28" s="53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51"/>
      <c r="BH28" s="52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55"/>
      <c r="CM28" s="43" t="s">
        <v>25</v>
      </c>
      <c r="CN28" s="44"/>
    </row>
    <row r="29" spans="1:92" ht="18.75" customHeight="1">
      <c r="A29" s="4">
        <v>24</v>
      </c>
      <c r="B29" s="4" t="s">
        <v>200</v>
      </c>
      <c r="C29" s="4" t="s">
        <v>201</v>
      </c>
      <c r="D29" s="4" t="s">
        <v>202</v>
      </c>
      <c r="E29" s="49"/>
      <c r="F29" s="49" t="s">
        <v>203</v>
      </c>
      <c r="G29" s="46" t="s">
        <v>204</v>
      </c>
      <c r="H29" s="56"/>
      <c r="I29" s="57">
        <v>44990</v>
      </c>
      <c r="J29" s="58"/>
      <c r="K29" s="49"/>
      <c r="L29" s="49"/>
      <c r="M29" s="49"/>
      <c r="N29" s="59">
        <v>1</v>
      </c>
      <c r="O29" s="49"/>
      <c r="P29" s="4" t="s">
        <v>205</v>
      </c>
      <c r="Q29" s="60" t="s">
        <v>206</v>
      </c>
      <c r="R29" s="61" t="s">
        <v>207</v>
      </c>
      <c r="S29" s="50"/>
      <c r="T29" s="50"/>
      <c r="U29" s="33">
        <f t="shared" si="1"/>
        <v>0</v>
      </c>
      <c r="V29" s="4" t="s">
        <v>208</v>
      </c>
      <c r="W29" s="4" t="s">
        <v>100</v>
      </c>
      <c r="X29" s="34" t="s">
        <v>1</v>
      </c>
      <c r="Y29" s="8"/>
      <c r="Z29" s="8"/>
      <c r="AA29" s="8"/>
      <c r="AB29" s="8"/>
      <c r="AC29" s="51"/>
      <c r="AD29" s="52"/>
      <c r="AE29" s="53"/>
      <c r="AF29" s="53"/>
      <c r="AG29" s="8"/>
      <c r="AH29" s="8"/>
      <c r="AI29" s="8"/>
      <c r="AJ29" s="8"/>
      <c r="AK29" s="8"/>
      <c r="AL29" s="53"/>
      <c r="AM29" s="53"/>
      <c r="AN29" s="8"/>
      <c r="AO29" s="8"/>
      <c r="AP29" s="8"/>
      <c r="AQ29" s="8"/>
      <c r="AR29" s="8"/>
      <c r="AS29" s="53"/>
      <c r="AT29" s="53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51"/>
      <c r="BH29" s="52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55"/>
      <c r="CM29" s="43" t="s">
        <v>26</v>
      </c>
      <c r="CN29" s="70"/>
    </row>
    <row r="30" spans="1:92" ht="18.75" customHeight="1">
      <c r="A30" s="4">
        <v>25</v>
      </c>
      <c r="B30" s="4" t="s">
        <v>209</v>
      </c>
      <c r="C30" s="4" t="s">
        <v>210</v>
      </c>
      <c r="D30" s="4" t="s">
        <v>202</v>
      </c>
      <c r="E30" s="49"/>
      <c r="F30" s="49" t="s">
        <v>203</v>
      </c>
      <c r="G30" s="46" t="s">
        <v>204</v>
      </c>
      <c r="H30" s="56"/>
      <c r="I30" s="56">
        <v>44990</v>
      </c>
      <c r="J30" s="58"/>
      <c r="K30" s="49"/>
      <c r="L30" s="49"/>
      <c r="M30" s="49"/>
      <c r="N30" s="59">
        <v>1</v>
      </c>
      <c r="O30" s="49"/>
      <c r="P30" s="4" t="s">
        <v>205</v>
      </c>
      <c r="Q30" s="60" t="s">
        <v>206</v>
      </c>
      <c r="R30" s="61" t="s">
        <v>207</v>
      </c>
      <c r="S30" s="50"/>
      <c r="T30" s="50"/>
      <c r="U30" s="33">
        <f t="shared" si="1"/>
        <v>0</v>
      </c>
      <c r="V30" s="4" t="s">
        <v>211</v>
      </c>
      <c r="W30" s="4" t="s">
        <v>100</v>
      </c>
      <c r="X30" s="34" t="s">
        <v>1</v>
      </c>
      <c r="Y30" s="8"/>
      <c r="Z30" s="8"/>
      <c r="AA30" s="8"/>
      <c r="AB30" s="8"/>
      <c r="AC30" s="51"/>
      <c r="AD30" s="52"/>
      <c r="AE30" s="53"/>
      <c r="AF30" s="53"/>
      <c r="AG30" s="8"/>
      <c r="AH30" s="8"/>
      <c r="AI30" s="8"/>
      <c r="AJ30" s="8"/>
      <c r="AK30" s="8"/>
      <c r="AL30" s="53"/>
      <c r="AM30" s="53"/>
      <c r="AN30" s="8"/>
      <c r="AO30" s="8"/>
      <c r="AP30" s="8"/>
      <c r="AQ30" s="8"/>
      <c r="AR30" s="8"/>
      <c r="AS30" s="53"/>
      <c r="AT30" s="53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51"/>
      <c r="BH30" s="52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55"/>
      <c r="CM30" s="43" t="s">
        <v>27</v>
      </c>
      <c r="CN30" s="70"/>
    </row>
    <row r="31" spans="1:92" ht="18.75" customHeight="1">
      <c r="A31" s="4">
        <v>26</v>
      </c>
      <c r="B31" s="4" t="s">
        <v>212</v>
      </c>
      <c r="C31" s="4" t="s">
        <v>213</v>
      </c>
      <c r="D31" s="4" t="s">
        <v>202</v>
      </c>
      <c r="E31" s="49"/>
      <c r="F31" s="49" t="s">
        <v>203</v>
      </c>
      <c r="G31" s="46" t="s">
        <v>204</v>
      </c>
      <c r="H31" s="56"/>
      <c r="I31" s="56">
        <v>44990</v>
      </c>
      <c r="J31" s="58"/>
      <c r="K31" s="49"/>
      <c r="L31" s="49"/>
      <c r="M31" s="49"/>
      <c r="N31" s="59">
        <v>1</v>
      </c>
      <c r="O31" s="49"/>
      <c r="P31" s="4" t="s">
        <v>205</v>
      </c>
      <c r="Q31" s="60" t="s">
        <v>206</v>
      </c>
      <c r="R31" s="61" t="s">
        <v>207</v>
      </c>
      <c r="S31" s="50"/>
      <c r="T31" s="50"/>
      <c r="U31" s="33">
        <f t="shared" si="1"/>
        <v>0</v>
      </c>
      <c r="V31" s="4" t="s">
        <v>214</v>
      </c>
      <c r="W31" s="4" t="s">
        <v>100</v>
      </c>
      <c r="X31" s="34" t="s">
        <v>1</v>
      </c>
      <c r="Y31" s="8"/>
      <c r="Z31" s="8"/>
      <c r="AA31" s="8"/>
      <c r="AB31" s="8"/>
      <c r="AC31" s="51"/>
      <c r="AD31" s="52"/>
      <c r="AE31" s="53"/>
      <c r="AF31" s="53"/>
      <c r="AG31" s="64"/>
      <c r="AH31" s="64"/>
      <c r="AI31" s="8"/>
      <c r="AJ31" s="8"/>
      <c r="AK31" s="8"/>
      <c r="AL31" s="53"/>
      <c r="AM31" s="53"/>
      <c r="AN31" s="8"/>
      <c r="AO31" s="8"/>
      <c r="AP31" s="8"/>
      <c r="AQ31" s="8"/>
      <c r="AR31" s="8"/>
      <c r="AS31" s="53"/>
      <c r="AT31" s="53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51"/>
      <c r="BH31" s="52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55"/>
      <c r="CM31" s="43" t="s">
        <v>28</v>
      </c>
      <c r="CN31" s="70"/>
    </row>
    <row r="32" spans="1:92" ht="18.75" customHeight="1">
      <c r="A32" s="4">
        <v>27</v>
      </c>
      <c r="B32" s="4" t="s">
        <v>215</v>
      </c>
      <c r="C32" s="4" t="s">
        <v>216</v>
      </c>
      <c r="D32" s="4" t="s">
        <v>217</v>
      </c>
      <c r="E32" s="45">
        <v>1</v>
      </c>
      <c r="F32" s="45" t="s">
        <v>94</v>
      </c>
      <c r="G32" s="46"/>
      <c r="H32" s="27">
        <v>45028</v>
      </c>
      <c r="I32" s="66">
        <v>45211</v>
      </c>
      <c r="J32" s="48">
        <v>1</v>
      </c>
      <c r="K32" s="49"/>
      <c r="L32" s="49"/>
      <c r="M32" s="49"/>
      <c r="N32" s="49"/>
      <c r="O32" s="49"/>
      <c r="P32" s="4" t="s">
        <v>217</v>
      </c>
      <c r="Q32" s="31" t="s">
        <v>218</v>
      </c>
      <c r="R32" s="32" t="s">
        <v>219</v>
      </c>
      <c r="S32" s="33">
        <v>300000</v>
      </c>
      <c r="T32" s="50"/>
      <c r="U32" s="33">
        <f t="shared" si="1"/>
        <v>300000</v>
      </c>
      <c r="V32" s="4" t="s">
        <v>220</v>
      </c>
      <c r="W32" s="4" t="s">
        <v>100</v>
      </c>
      <c r="X32" s="34" t="s">
        <v>1</v>
      </c>
      <c r="Y32" s="8"/>
      <c r="Z32" s="8"/>
      <c r="AA32" s="8"/>
      <c r="AB32" s="8"/>
      <c r="AC32" s="51"/>
      <c r="AD32" s="71"/>
      <c r="AE32" s="53"/>
      <c r="AF32" s="53"/>
      <c r="AG32" s="10"/>
      <c r="AH32" s="10"/>
      <c r="AI32" s="10"/>
      <c r="AJ32" s="10"/>
      <c r="AK32" s="10"/>
      <c r="AL32" s="53"/>
      <c r="AM32" s="53"/>
      <c r="AN32" s="10"/>
      <c r="AO32" s="54"/>
      <c r="AP32" s="8"/>
      <c r="AQ32" s="8"/>
      <c r="AR32" s="8"/>
      <c r="AS32" s="53"/>
      <c r="AT32" s="53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51"/>
      <c r="BH32" s="52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55"/>
      <c r="CM32" s="43" t="s">
        <v>29</v>
      </c>
      <c r="CN32" s="72"/>
    </row>
    <row r="33" spans="1:92" ht="18.75" customHeight="1">
      <c r="A33" s="4">
        <v>28</v>
      </c>
      <c r="B33" s="4" t="s">
        <v>221</v>
      </c>
      <c r="C33" s="4" t="s">
        <v>222</v>
      </c>
      <c r="D33" s="4" t="s">
        <v>217</v>
      </c>
      <c r="E33" s="45">
        <v>1</v>
      </c>
      <c r="F33" s="45" t="s">
        <v>94</v>
      </c>
      <c r="G33" s="46"/>
      <c r="H33" s="27">
        <v>45028</v>
      </c>
      <c r="I33" s="67">
        <v>45211</v>
      </c>
      <c r="J33" s="48">
        <v>1</v>
      </c>
      <c r="K33" s="49"/>
      <c r="L33" s="49"/>
      <c r="M33" s="49"/>
      <c r="N33" s="49"/>
      <c r="O33" s="49"/>
      <c r="P33" s="4" t="s">
        <v>217</v>
      </c>
      <c r="Q33" s="31" t="s">
        <v>218</v>
      </c>
      <c r="R33" s="32" t="s">
        <v>219</v>
      </c>
      <c r="S33" s="33">
        <v>300000</v>
      </c>
      <c r="T33" s="50"/>
      <c r="U33" s="33">
        <f t="shared" si="1"/>
        <v>300000</v>
      </c>
      <c r="V33" s="4" t="s">
        <v>223</v>
      </c>
      <c r="W33" s="4" t="s">
        <v>100</v>
      </c>
      <c r="X33" s="34" t="s">
        <v>1</v>
      </c>
      <c r="Y33" s="8"/>
      <c r="Z33" s="8"/>
      <c r="AA33" s="8"/>
      <c r="AB33" s="8"/>
      <c r="AC33" s="51"/>
      <c r="AD33" s="71"/>
      <c r="AE33" s="53"/>
      <c r="AF33" s="53"/>
      <c r="AG33" s="10"/>
      <c r="AH33" s="10"/>
      <c r="AI33" s="10"/>
      <c r="AJ33" s="10"/>
      <c r="AK33" s="10"/>
      <c r="AL33" s="53"/>
      <c r="AM33" s="53"/>
      <c r="AN33" s="10"/>
      <c r="AO33" s="54"/>
      <c r="AP33" s="8"/>
      <c r="AQ33" s="8"/>
      <c r="AR33" s="8"/>
      <c r="AS33" s="53"/>
      <c r="AT33" s="53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51"/>
      <c r="BH33" s="52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55"/>
      <c r="CM33" s="43" t="s">
        <v>29</v>
      </c>
      <c r="CN33" s="72"/>
    </row>
    <row r="34" spans="1:92" ht="18.75" customHeight="1">
      <c r="A34" s="4">
        <v>29</v>
      </c>
      <c r="B34" s="4" t="s">
        <v>224</v>
      </c>
      <c r="C34" s="4" t="s">
        <v>225</v>
      </c>
      <c r="D34" s="4" t="s">
        <v>226</v>
      </c>
      <c r="E34" s="45">
        <v>1</v>
      </c>
      <c r="F34" s="45" t="s">
        <v>107</v>
      </c>
      <c r="G34" s="68" t="s">
        <v>183</v>
      </c>
      <c r="H34" s="73">
        <v>45058</v>
      </c>
      <c r="I34" s="67">
        <v>45213</v>
      </c>
      <c r="J34" s="46"/>
      <c r="K34" s="48">
        <v>1</v>
      </c>
      <c r="L34" s="46"/>
      <c r="M34" s="49"/>
      <c r="N34" s="49"/>
      <c r="O34" s="49"/>
      <c r="P34" s="4" t="s">
        <v>227</v>
      </c>
      <c r="Q34" s="60" t="s">
        <v>228</v>
      </c>
      <c r="R34" s="61" t="s">
        <v>229</v>
      </c>
      <c r="S34" s="50"/>
      <c r="T34" s="50"/>
      <c r="U34" s="33">
        <f t="shared" si="1"/>
        <v>0</v>
      </c>
      <c r="V34" s="4" t="s">
        <v>230</v>
      </c>
      <c r="W34" s="4" t="s">
        <v>100</v>
      </c>
      <c r="X34" s="34" t="s">
        <v>1</v>
      </c>
      <c r="Y34" s="8"/>
      <c r="Z34" s="8"/>
      <c r="AA34" s="8"/>
      <c r="AB34" s="8"/>
      <c r="AC34" s="51"/>
      <c r="AD34" s="71"/>
      <c r="AE34" s="53"/>
      <c r="AF34" s="53"/>
      <c r="AG34" s="64"/>
      <c r="AH34" s="10"/>
      <c r="AI34" s="10"/>
      <c r="AJ34" s="10"/>
      <c r="AK34" s="10"/>
      <c r="AL34" s="53"/>
      <c r="AM34" s="53"/>
      <c r="AN34" s="10"/>
      <c r="AO34" s="54"/>
      <c r="AP34" s="54"/>
      <c r="AQ34" s="8"/>
      <c r="AR34" s="8"/>
      <c r="AS34" s="53"/>
      <c r="AT34" s="53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51"/>
      <c r="BH34" s="52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55"/>
      <c r="CM34" s="43" t="s">
        <v>30</v>
      </c>
      <c r="CN34" s="44"/>
    </row>
    <row r="35" spans="1:92" ht="18.75" customHeight="1">
      <c r="A35" s="4">
        <v>30</v>
      </c>
      <c r="B35" s="4" t="s">
        <v>231</v>
      </c>
      <c r="C35" s="4" t="s">
        <v>232</v>
      </c>
      <c r="D35" s="4" t="s">
        <v>233</v>
      </c>
      <c r="E35" s="49"/>
      <c r="F35" s="49" t="s">
        <v>107</v>
      </c>
      <c r="G35" s="46"/>
      <c r="H35" s="56"/>
      <c r="I35" s="57">
        <v>44990</v>
      </c>
      <c r="J35" s="58"/>
      <c r="K35" s="74"/>
      <c r="L35" s="59">
        <v>1</v>
      </c>
      <c r="M35" s="49"/>
      <c r="N35" s="49"/>
      <c r="O35" s="49"/>
      <c r="P35" s="4" t="s">
        <v>205</v>
      </c>
      <c r="Q35" s="60" t="s">
        <v>234</v>
      </c>
      <c r="R35" s="61" t="s">
        <v>235</v>
      </c>
      <c r="S35" s="50"/>
      <c r="T35" s="33">
        <v>1500000</v>
      </c>
      <c r="U35" s="33">
        <f t="shared" si="1"/>
        <v>1500000</v>
      </c>
      <c r="V35" s="4" t="s">
        <v>236</v>
      </c>
      <c r="W35" s="4" t="s">
        <v>100</v>
      </c>
      <c r="X35" s="34" t="s">
        <v>1</v>
      </c>
      <c r="Y35" s="8"/>
      <c r="Z35" s="8"/>
      <c r="AA35" s="8"/>
      <c r="AB35" s="8"/>
      <c r="AC35" s="51"/>
      <c r="AD35" s="71"/>
      <c r="AE35" s="53"/>
      <c r="AF35" s="53"/>
      <c r="AG35" s="64"/>
      <c r="AH35" s="64"/>
      <c r="AI35" s="8"/>
      <c r="AJ35" s="8"/>
      <c r="AK35" s="8"/>
      <c r="AL35" s="53"/>
      <c r="AM35" s="53"/>
      <c r="AN35" s="8"/>
      <c r="AO35" s="8"/>
      <c r="AP35" s="8"/>
      <c r="AQ35" s="8"/>
      <c r="AR35" s="8"/>
      <c r="AS35" s="53"/>
      <c r="AT35" s="53"/>
      <c r="AU35" s="8"/>
      <c r="AV35" s="8"/>
      <c r="AW35" s="35"/>
      <c r="AX35" s="35"/>
      <c r="AY35" s="35"/>
      <c r="AZ35" s="35"/>
      <c r="BA35" s="35"/>
      <c r="BB35" s="35"/>
      <c r="BC35" s="8"/>
      <c r="BD35" s="8"/>
      <c r="BE35" s="35"/>
      <c r="BF35" s="35"/>
      <c r="BG35" s="35"/>
      <c r="BH35" s="52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55"/>
      <c r="CM35" s="43" t="s">
        <v>31</v>
      </c>
      <c r="CN35" s="70"/>
    </row>
    <row r="36" spans="1:92" ht="18.75" customHeight="1">
      <c r="A36" s="4">
        <v>31</v>
      </c>
      <c r="B36" s="4" t="s">
        <v>237</v>
      </c>
      <c r="C36" s="4" t="s">
        <v>238</v>
      </c>
      <c r="D36" s="4" t="s">
        <v>119</v>
      </c>
      <c r="E36" s="45">
        <v>1</v>
      </c>
      <c r="F36" s="45" t="s">
        <v>94</v>
      </c>
      <c r="G36" s="75"/>
      <c r="H36" s="73">
        <v>45058</v>
      </c>
      <c r="I36" s="67">
        <v>45213</v>
      </c>
      <c r="J36" s="59">
        <v>1</v>
      </c>
      <c r="K36" s="49"/>
      <c r="L36" s="49"/>
      <c r="M36" s="49"/>
      <c r="N36" s="49"/>
      <c r="O36" s="49"/>
      <c r="P36" s="4" t="s">
        <v>119</v>
      </c>
      <c r="Q36" s="60" t="s">
        <v>120</v>
      </c>
      <c r="R36" s="61" t="s">
        <v>121</v>
      </c>
      <c r="S36" s="50"/>
      <c r="T36" s="50"/>
      <c r="U36" s="33">
        <f t="shared" si="1"/>
        <v>0</v>
      </c>
      <c r="V36" s="65" t="s">
        <v>239</v>
      </c>
      <c r="W36" s="4" t="s">
        <v>100</v>
      </c>
      <c r="X36" s="34" t="s">
        <v>1</v>
      </c>
      <c r="Y36" s="8"/>
      <c r="Z36" s="8"/>
      <c r="AA36" s="8"/>
      <c r="AB36" s="8"/>
      <c r="AC36" s="51"/>
      <c r="AD36" s="71"/>
      <c r="AE36" s="53"/>
      <c r="AF36" s="53"/>
      <c r="AG36" s="64"/>
      <c r="AH36" s="10"/>
      <c r="AI36" s="10"/>
      <c r="AJ36" s="10"/>
      <c r="AK36" s="10"/>
      <c r="AL36" s="53"/>
      <c r="AM36" s="53"/>
      <c r="AN36" s="10"/>
      <c r="AO36" s="10"/>
      <c r="AP36" s="54"/>
      <c r="AQ36" s="8"/>
      <c r="AR36" s="8"/>
      <c r="AS36" s="53"/>
      <c r="AT36" s="53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52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55"/>
      <c r="CM36" s="43" t="s">
        <v>32</v>
      </c>
      <c r="CN36" s="44"/>
    </row>
    <row r="37" spans="1:92" ht="18.75" customHeight="1">
      <c r="A37" s="4">
        <v>32</v>
      </c>
      <c r="B37" s="4" t="s">
        <v>240</v>
      </c>
      <c r="C37" s="4" t="s">
        <v>241</v>
      </c>
      <c r="D37" s="4" t="s">
        <v>119</v>
      </c>
      <c r="E37" s="45">
        <v>1</v>
      </c>
      <c r="F37" s="45" t="s">
        <v>94</v>
      </c>
      <c r="G37" s="75"/>
      <c r="H37" s="73">
        <v>45058</v>
      </c>
      <c r="I37" s="67">
        <v>45213</v>
      </c>
      <c r="J37" s="59">
        <v>1</v>
      </c>
      <c r="K37" s="49"/>
      <c r="L37" s="49"/>
      <c r="M37" s="49"/>
      <c r="N37" s="49"/>
      <c r="O37" s="49"/>
      <c r="P37" s="4" t="s">
        <v>119</v>
      </c>
      <c r="Q37" s="60" t="s">
        <v>120</v>
      </c>
      <c r="R37" s="61" t="s">
        <v>121</v>
      </c>
      <c r="S37" s="50"/>
      <c r="T37" s="50"/>
      <c r="U37" s="33">
        <f t="shared" si="1"/>
        <v>0</v>
      </c>
      <c r="V37" s="4" t="s">
        <v>242</v>
      </c>
      <c r="W37" s="4" t="s">
        <v>100</v>
      </c>
      <c r="X37" s="34" t="s">
        <v>1</v>
      </c>
      <c r="Y37" s="8"/>
      <c r="Z37" s="8"/>
      <c r="AA37" s="8"/>
      <c r="AB37" s="8"/>
      <c r="AC37" s="51"/>
      <c r="AD37" s="71"/>
      <c r="AE37" s="53"/>
      <c r="AF37" s="53"/>
      <c r="AG37" s="64"/>
      <c r="AH37" s="10"/>
      <c r="AI37" s="10"/>
      <c r="AJ37" s="10"/>
      <c r="AK37" s="10"/>
      <c r="AL37" s="53"/>
      <c r="AM37" s="53"/>
      <c r="AN37" s="10"/>
      <c r="AO37" s="10"/>
      <c r="AP37" s="54"/>
      <c r="AQ37" s="8"/>
      <c r="AR37" s="8"/>
      <c r="AS37" s="53"/>
      <c r="AT37" s="53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52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55"/>
      <c r="CM37" s="43" t="s">
        <v>33</v>
      </c>
      <c r="CN37" s="44"/>
    </row>
    <row r="38" spans="1:92" ht="18.75" customHeight="1">
      <c r="A38" s="4">
        <v>33</v>
      </c>
      <c r="B38" s="4" t="s">
        <v>243</v>
      </c>
      <c r="C38" s="4" t="s">
        <v>244</v>
      </c>
      <c r="D38" s="4" t="s">
        <v>245</v>
      </c>
      <c r="E38" s="45">
        <v>1</v>
      </c>
      <c r="F38" s="45" t="s">
        <v>107</v>
      </c>
      <c r="G38" s="46"/>
      <c r="H38" s="73">
        <v>45058</v>
      </c>
      <c r="I38" s="66">
        <v>45022</v>
      </c>
      <c r="J38" s="58"/>
      <c r="K38" s="59">
        <v>1</v>
      </c>
      <c r="L38" s="74"/>
      <c r="M38" s="49"/>
      <c r="N38" s="49"/>
      <c r="O38" s="49"/>
      <c r="P38" s="4" t="s">
        <v>245</v>
      </c>
      <c r="Q38" s="60" t="s">
        <v>204</v>
      </c>
      <c r="R38" s="61" t="s">
        <v>246</v>
      </c>
      <c r="S38" s="50"/>
      <c r="T38" s="33">
        <v>900000</v>
      </c>
      <c r="U38" s="33">
        <f t="shared" si="1"/>
        <v>900000</v>
      </c>
      <c r="V38" s="4" t="s">
        <v>247</v>
      </c>
      <c r="W38" s="4" t="s">
        <v>100</v>
      </c>
      <c r="X38" s="34" t="s">
        <v>1</v>
      </c>
      <c r="Y38" s="8"/>
      <c r="Z38" s="8"/>
      <c r="AA38" s="8"/>
      <c r="AB38" s="8"/>
      <c r="AC38" s="51"/>
      <c r="AD38" s="52"/>
      <c r="AE38" s="53"/>
      <c r="AF38" s="53"/>
      <c r="AG38" s="8"/>
      <c r="AH38" s="10"/>
      <c r="AI38" s="10"/>
      <c r="AJ38" s="10"/>
      <c r="AK38" s="10"/>
      <c r="AL38" s="53"/>
      <c r="AM38" s="53"/>
      <c r="AN38" s="10"/>
      <c r="AO38" s="10"/>
      <c r="AP38" s="54"/>
      <c r="AQ38" s="8"/>
      <c r="AR38" s="8"/>
      <c r="AS38" s="53"/>
      <c r="AT38" s="53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52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55"/>
      <c r="CM38" s="43" t="s">
        <v>34</v>
      </c>
      <c r="CN38" s="44"/>
    </row>
    <row r="39" spans="1:92" ht="18.75" customHeight="1">
      <c r="A39" s="4">
        <v>34</v>
      </c>
      <c r="B39" s="4" t="s">
        <v>248</v>
      </c>
      <c r="C39" s="4" t="s">
        <v>249</v>
      </c>
      <c r="D39" s="4" t="s">
        <v>245</v>
      </c>
      <c r="E39" s="45">
        <v>1</v>
      </c>
      <c r="F39" s="45" t="s">
        <v>107</v>
      </c>
      <c r="G39" s="46"/>
      <c r="H39" s="73">
        <v>45058</v>
      </c>
      <c r="I39" s="67">
        <v>45022</v>
      </c>
      <c r="J39" s="58"/>
      <c r="K39" s="59">
        <v>1</v>
      </c>
      <c r="L39" s="74"/>
      <c r="M39" s="49"/>
      <c r="N39" s="49"/>
      <c r="O39" s="49"/>
      <c r="P39" s="4" t="s">
        <v>245</v>
      </c>
      <c r="Q39" s="60" t="s">
        <v>204</v>
      </c>
      <c r="R39" s="61" t="s">
        <v>246</v>
      </c>
      <c r="S39" s="50"/>
      <c r="T39" s="50"/>
      <c r="U39" s="33">
        <f t="shared" si="1"/>
        <v>0</v>
      </c>
      <c r="V39" s="4" t="s">
        <v>250</v>
      </c>
      <c r="W39" s="4" t="s">
        <v>100</v>
      </c>
      <c r="X39" s="34" t="s">
        <v>1</v>
      </c>
      <c r="Y39" s="8"/>
      <c r="Z39" s="8"/>
      <c r="AA39" s="8"/>
      <c r="AB39" s="8"/>
      <c r="AC39" s="51"/>
      <c r="AD39" s="52"/>
      <c r="AE39" s="53"/>
      <c r="AF39" s="53"/>
      <c r="AG39" s="8"/>
      <c r="AH39" s="10"/>
      <c r="AI39" s="10"/>
      <c r="AJ39" s="10"/>
      <c r="AK39" s="10"/>
      <c r="AL39" s="53"/>
      <c r="AM39" s="53"/>
      <c r="AN39" s="10"/>
      <c r="AO39" s="10"/>
      <c r="AP39" s="54"/>
      <c r="AQ39" s="8"/>
      <c r="AR39" s="8"/>
      <c r="AS39" s="53"/>
      <c r="AT39" s="53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52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55"/>
      <c r="CM39" s="43" t="s">
        <v>35</v>
      </c>
      <c r="CN39" s="44"/>
    </row>
    <row r="40" spans="1:92" ht="18.75" customHeight="1">
      <c r="A40" s="4">
        <v>35</v>
      </c>
      <c r="B40" s="4" t="s">
        <v>251</v>
      </c>
      <c r="C40" s="4" t="s">
        <v>252</v>
      </c>
      <c r="D40" s="4" t="s">
        <v>245</v>
      </c>
      <c r="E40" s="45">
        <v>1</v>
      </c>
      <c r="F40" s="45" t="s">
        <v>107</v>
      </c>
      <c r="G40" s="46"/>
      <c r="H40" s="73">
        <v>45058</v>
      </c>
      <c r="I40" s="67">
        <v>45022</v>
      </c>
      <c r="J40" s="58"/>
      <c r="K40" s="59">
        <v>1</v>
      </c>
      <c r="L40" s="74"/>
      <c r="M40" s="49"/>
      <c r="N40" s="49"/>
      <c r="O40" s="49"/>
      <c r="P40" s="4" t="s">
        <v>245</v>
      </c>
      <c r="Q40" s="60" t="s">
        <v>204</v>
      </c>
      <c r="R40" s="61" t="s">
        <v>246</v>
      </c>
      <c r="S40" s="50"/>
      <c r="T40" s="50"/>
      <c r="U40" s="33">
        <f t="shared" si="1"/>
        <v>0</v>
      </c>
      <c r="V40" s="4" t="s">
        <v>253</v>
      </c>
      <c r="W40" s="4" t="s">
        <v>100</v>
      </c>
      <c r="X40" s="34" t="s">
        <v>1</v>
      </c>
      <c r="Y40" s="8"/>
      <c r="Z40" s="8"/>
      <c r="AA40" s="8"/>
      <c r="AB40" s="8"/>
      <c r="AC40" s="51"/>
      <c r="AD40" s="52"/>
      <c r="AE40" s="53"/>
      <c r="AF40" s="53"/>
      <c r="AG40" s="8"/>
      <c r="AH40" s="10"/>
      <c r="AI40" s="10"/>
      <c r="AJ40" s="10"/>
      <c r="AK40" s="10"/>
      <c r="AL40" s="53"/>
      <c r="AM40" s="53"/>
      <c r="AN40" s="10"/>
      <c r="AO40" s="10"/>
      <c r="AP40" s="54"/>
      <c r="AQ40" s="8"/>
      <c r="AR40" s="8"/>
      <c r="AS40" s="53"/>
      <c r="AT40" s="53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52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55"/>
      <c r="CM40" s="43" t="s">
        <v>36</v>
      </c>
      <c r="CN40" s="44"/>
    </row>
    <row r="41" spans="1:92" ht="18.75" customHeight="1">
      <c r="A41" s="4">
        <v>36</v>
      </c>
      <c r="B41" s="4" t="s">
        <v>254</v>
      </c>
      <c r="C41" s="4" t="s">
        <v>255</v>
      </c>
      <c r="D41" s="4" t="s">
        <v>245</v>
      </c>
      <c r="E41" s="45">
        <v>1</v>
      </c>
      <c r="F41" s="45" t="s">
        <v>107</v>
      </c>
      <c r="G41" s="46"/>
      <c r="H41" s="73">
        <v>45058</v>
      </c>
      <c r="I41" s="67">
        <v>45022</v>
      </c>
      <c r="J41" s="58"/>
      <c r="K41" s="59">
        <v>1</v>
      </c>
      <c r="L41" s="74"/>
      <c r="M41" s="49"/>
      <c r="N41" s="49"/>
      <c r="O41" s="49"/>
      <c r="P41" s="4" t="s">
        <v>245</v>
      </c>
      <c r="Q41" s="60" t="s">
        <v>204</v>
      </c>
      <c r="R41" s="61" t="s">
        <v>246</v>
      </c>
      <c r="S41" s="50"/>
      <c r="T41" s="50"/>
      <c r="U41" s="33">
        <f t="shared" si="1"/>
        <v>0</v>
      </c>
      <c r="V41" s="4" t="s">
        <v>256</v>
      </c>
      <c r="W41" s="4" t="s">
        <v>100</v>
      </c>
      <c r="X41" s="34" t="s">
        <v>1</v>
      </c>
      <c r="Y41" s="8"/>
      <c r="Z41" s="8"/>
      <c r="AA41" s="8"/>
      <c r="AB41" s="8"/>
      <c r="AC41" s="51"/>
      <c r="AD41" s="52"/>
      <c r="AE41" s="53"/>
      <c r="AF41" s="53"/>
      <c r="AG41" s="8"/>
      <c r="AH41" s="10"/>
      <c r="AI41" s="10"/>
      <c r="AJ41" s="10"/>
      <c r="AK41" s="10"/>
      <c r="AL41" s="53"/>
      <c r="AM41" s="53"/>
      <c r="AN41" s="10"/>
      <c r="AO41" s="10"/>
      <c r="AP41" s="54"/>
      <c r="AQ41" s="8"/>
      <c r="AR41" s="8"/>
      <c r="AS41" s="53"/>
      <c r="AT41" s="53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52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55"/>
      <c r="CM41" s="43" t="s">
        <v>37</v>
      </c>
      <c r="CN41" s="44"/>
    </row>
    <row r="42" spans="1:92" ht="18.75" customHeight="1">
      <c r="A42" s="4">
        <v>37</v>
      </c>
      <c r="B42" s="4" t="s">
        <v>257</v>
      </c>
      <c r="C42" s="4" t="s">
        <v>258</v>
      </c>
      <c r="D42" s="4" t="s">
        <v>245</v>
      </c>
      <c r="E42" s="45">
        <v>1</v>
      </c>
      <c r="F42" s="45" t="s">
        <v>107</v>
      </c>
      <c r="G42" s="46"/>
      <c r="H42" s="73">
        <v>45058</v>
      </c>
      <c r="I42" s="67">
        <v>45022</v>
      </c>
      <c r="J42" s="58"/>
      <c r="K42" s="59">
        <v>1</v>
      </c>
      <c r="L42" s="74"/>
      <c r="M42" s="49"/>
      <c r="N42" s="49"/>
      <c r="O42" s="49"/>
      <c r="P42" s="4" t="s">
        <v>245</v>
      </c>
      <c r="Q42" s="60" t="s">
        <v>204</v>
      </c>
      <c r="R42" s="61" t="s">
        <v>246</v>
      </c>
      <c r="S42" s="50"/>
      <c r="T42" s="50"/>
      <c r="U42" s="33">
        <f t="shared" si="1"/>
        <v>0</v>
      </c>
      <c r="V42" s="4" t="s">
        <v>259</v>
      </c>
      <c r="W42" s="4" t="s">
        <v>100</v>
      </c>
      <c r="X42" s="34" t="s">
        <v>1</v>
      </c>
      <c r="Y42" s="8"/>
      <c r="Z42" s="8"/>
      <c r="AA42" s="8"/>
      <c r="AB42" s="8"/>
      <c r="AC42" s="51"/>
      <c r="AD42" s="52"/>
      <c r="AE42" s="53"/>
      <c r="AF42" s="53"/>
      <c r="AG42" s="8"/>
      <c r="AH42" s="10"/>
      <c r="AI42" s="10"/>
      <c r="AJ42" s="10"/>
      <c r="AK42" s="10"/>
      <c r="AL42" s="53"/>
      <c r="AM42" s="53"/>
      <c r="AN42" s="10"/>
      <c r="AO42" s="10"/>
      <c r="AP42" s="54"/>
      <c r="AQ42" s="8"/>
      <c r="AR42" s="8"/>
      <c r="AS42" s="53"/>
      <c r="AT42" s="53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52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55"/>
      <c r="CM42" s="43" t="s">
        <v>38</v>
      </c>
      <c r="CN42" s="44"/>
    </row>
    <row r="43" spans="1:92" ht="18.75" customHeight="1">
      <c r="A43" s="4">
        <v>38</v>
      </c>
      <c r="B43" s="4" t="s">
        <v>40</v>
      </c>
      <c r="C43" s="4" t="s">
        <v>260</v>
      </c>
      <c r="D43" s="4" t="s">
        <v>261</v>
      </c>
      <c r="E43" s="49"/>
      <c r="F43" s="49" t="s">
        <v>203</v>
      </c>
      <c r="G43" s="46" t="s">
        <v>262</v>
      </c>
      <c r="H43" s="56"/>
      <c r="I43" s="57">
        <v>44991</v>
      </c>
      <c r="J43" s="58"/>
      <c r="K43" s="49"/>
      <c r="L43" s="75"/>
      <c r="M43" s="49"/>
      <c r="N43" s="49"/>
      <c r="O43" s="59">
        <v>1</v>
      </c>
      <c r="P43" s="4" t="s">
        <v>108</v>
      </c>
      <c r="Q43" s="60" t="s">
        <v>109</v>
      </c>
      <c r="R43" s="61" t="s">
        <v>110</v>
      </c>
      <c r="S43" s="50"/>
      <c r="T43" s="33">
        <v>360000</v>
      </c>
      <c r="U43" s="33">
        <f t="shared" si="1"/>
        <v>360000</v>
      </c>
      <c r="V43" s="4" t="s">
        <v>263</v>
      </c>
      <c r="W43" s="4" t="s">
        <v>100</v>
      </c>
      <c r="X43" s="34" t="s">
        <v>1</v>
      </c>
      <c r="Y43" s="8"/>
      <c r="Z43" s="8"/>
      <c r="AA43" s="8"/>
      <c r="AB43" s="8"/>
      <c r="AC43" s="51"/>
      <c r="AD43" s="52"/>
      <c r="AE43" s="53"/>
      <c r="AF43" s="53"/>
      <c r="AG43" s="8"/>
      <c r="AH43" s="8"/>
      <c r="AI43" s="8"/>
      <c r="AJ43" s="8"/>
      <c r="AK43" s="8"/>
      <c r="AL43" s="53"/>
      <c r="AM43" s="53"/>
      <c r="AN43" s="8"/>
      <c r="AO43" s="8"/>
      <c r="AP43" s="8"/>
      <c r="AQ43" s="8"/>
      <c r="AR43" s="8"/>
      <c r="AS43" s="53"/>
      <c r="AT43" s="53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52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55"/>
      <c r="CM43" s="43" t="s">
        <v>39</v>
      </c>
      <c r="CN43" s="44"/>
    </row>
    <row r="44" spans="1:92" ht="18.75" customHeight="1">
      <c r="A44" s="4">
        <v>39</v>
      </c>
      <c r="B44" s="4" t="s">
        <v>42</v>
      </c>
      <c r="C44" s="4" t="s">
        <v>264</v>
      </c>
      <c r="D44" s="4" t="s">
        <v>265</v>
      </c>
      <c r="E44" s="49"/>
      <c r="F44" s="49" t="s">
        <v>107</v>
      </c>
      <c r="G44" s="46"/>
      <c r="H44" s="56"/>
      <c r="I44" s="56">
        <v>44989</v>
      </c>
      <c r="J44" s="58"/>
      <c r="K44" s="49"/>
      <c r="L44" s="59">
        <v>1</v>
      </c>
      <c r="M44" s="49"/>
      <c r="N44" s="49"/>
      <c r="O44" s="49"/>
      <c r="P44" s="4" t="s">
        <v>176</v>
      </c>
      <c r="Q44" s="60" t="s">
        <v>177</v>
      </c>
      <c r="R44" s="61" t="s">
        <v>178</v>
      </c>
      <c r="S44" s="50"/>
      <c r="T44" s="33">
        <v>4542500</v>
      </c>
      <c r="U44" s="33">
        <f t="shared" si="1"/>
        <v>4542500</v>
      </c>
      <c r="V44" s="4" t="s">
        <v>266</v>
      </c>
      <c r="W44" s="4" t="s">
        <v>100</v>
      </c>
      <c r="X44" s="34" t="s">
        <v>1</v>
      </c>
      <c r="Y44" s="8"/>
      <c r="Z44" s="8"/>
      <c r="AA44" s="8"/>
      <c r="AB44" s="8"/>
      <c r="AC44" s="51"/>
      <c r="AD44" s="52"/>
      <c r="AE44" s="53"/>
      <c r="AF44" s="53"/>
      <c r="AG44" s="8"/>
      <c r="AH44" s="8"/>
      <c r="AI44" s="8"/>
      <c r="AJ44" s="8"/>
      <c r="AK44" s="8"/>
      <c r="AL44" s="53"/>
      <c r="AM44" s="53"/>
      <c r="AN44" s="8"/>
      <c r="AO44" s="8"/>
      <c r="AP44" s="8"/>
      <c r="AQ44" s="8"/>
      <c r="AR44" s="8"/>
      <c r="AS44" s="53"/>
      <c r="AT44" s="53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52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55"/>
      <c r="CM44" s="43" t="s">
        <v>41</v>
      </c>
      <c r="CN44" s="44"/>
    </row>
    <row r="45" spans="1:92" ht="18.75" customHeight="1">
      <c r="A45" s="4">
        <v>40</v>
      </c>
      <c r="B45" s="4" t="s">
        <v>44</v>
      </c>
      <c r="C45" s="4" t="s">
        <v>267</v>
      </c>
      <c r="D45" s="4" t="s">
        <v>265</v>
      </c>
      <c r="E45" s="49"/>
      <c r="F45" s="49" t="s">
        <v>107</v>
      </c>
      <c r="G45" s="46"/>
      <c r="H45" s="56"/>
      <c r="I45" s="56">
        <v>44989</v>
      </c>
      <c r="J45" s="58"/>
      <c r="K45" s="49"/>
      <c r="L45" s="59">
        <v>1</v>
      </c>
      <c r="M45" s="49"/>
      <c r="N45" s="49"/>
      <c r="O45" s="49"/>
      <c r="P45" s="4" t="s">
        <v>176</v>
      </c>
      <c r="Q45" s="60" t="s">
        <v>177</v>
      </c>
      <c r="R45" s="61" t="s">
        <v>178</v>
      </c>
      <c r="S45" s="50"/>
      <c r="T45" s="50"/>
      <c r="U45" s="33">
        <f t="shared" si="1"/>
        <v>0</v>
      </c>
      <c r="V45" s="4" t="s">
        <v>268</v>
      </c>
      <c r="W45" s="4" t="s">
        <v>100</v>
      </c>
      <c r="X45" s="34" t="s">
        <v>1</v>
      </c>
      <c r="Y45" s="8"/>
      <c r="Z45" s="8"/>
      <c r="AA45" s="8"/>
      <c r="AB45" s="8"/>
      <c r="AC45" s="51"/>
      <c r="AD45" s="52"/>
      <c r="AE45" s="53"/>
      <c r="AF45" s="53"/>
      <c r="AG45" s="8"/>
      <c r="AH45" s="8"/>
      <c r="AI45" s="8"/>
      <c r="AJ45" s="8"/>
      <c r="AK45" s="8"/>
      <c r="AL45" s="53"/>
      <c r="AM45" s="53"/>
      <c r="AN45" s="8"/>
      <c r="AO45" s="8"/>
      <c r="AP45" s="8"/>
      <c r="AQ45" s="8"/>
      <c r="AR45" s="8"/>
      <c r="AS45" s="53"/>
      <c r="AT45" s="53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52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55"/>
      <c r="CM45" s="43" t="s">
        <v>43</v>
      </c>
      <c r="CN45" s="44"/>
    </row>
    <row r="46" spans="1:92" ht="18.75" customHeight="1">
      <c r="A46" s="4">
        <v>41</v>
      </c>
      <c r="B46" s="4" t="s">
        <v>46</v>
      </c>
      <c r="C46" s="4" t="s">
        <v>269</v>
      </c>
      <c r="D46" s="4" t="s">
        <v>265</v>
      </c>
      <c r="E46" s="49"/>
      <c r="F46" s="49" t="s">
        <v>107</v>
      </c>
      <c r="G46" s="46"/>
      <c r="H46" s="56"/>
      <c r="I46" s="56">
        <v>44989</v>
      </c>
      <c r="J46" s="58"/>
      <c r="K46" s="49"/>
      <c r="L46" s="59">
        <v>1</v>
      </c>
      <c r="M46" s="49"/>
      <c r="N46" s="49"/>
      <c r="O46" s="49"/>
      <c r="P46" s="4" t="s">
        <v>176</v>
      </c>
      <c r="Q46" s="60" t="s">
        <v>177</v>
      </c>
      <c r="R46" s="61" t="s">
        <v>178</v>
      </c>
      <c r="S46" s="50"/>
      <c r="T46" s="50"/>
      <c r="U46" s="33">
        <f t="shared" si="1"/>
        <v>0</v>
      </c>
      <c r="V46" s="4" t="s">
        <v>270</v>
      </c>
      <c r="W46" s="4" t="s">
        <v>100</v>
      </c>
      <c r="X46" s="34" t="s">
        <v>1</v>
      </c>
      <c r="Y46" s="8"/>
      <c r="Z46" s="8"/>
      <c r="AA46" s="8"/>
      <c r="AB46" s="8"/>
      <c r="AC46" s="51"/>
      <c r="AD46" s="52"/>
      <c r="AE46" s="53"/>
      <c r="AF46" s="53"/>
      <c r="AG46" s="8"/>
      <c r="AH46" s="8"/>
      <c r="AI46" s="8"/>
      <c r="AJ46" s="8"/>
      <c r="AK46" s="8"/>
      <c r="AL46" s="53"/>
      <c r="AM46" s="53"/>
      <c r="AN46" s="8"/>
      <c r="AO46" s="8"/>
      <c r="AP46" s="8"/>
      <c r="AQ46" s="8"/>
      <c r="AR46" s="8"/>
      <c r="AS46" s="53"/>
      <c r="AT46" s="53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52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55"/>
      <c r="CM46" s="43" t="s">
        <v>45</v>
      </c>
      <c r="CN46" s="44"/>
    </row>
    <row r="47" spans="1:92" ht="18.75" customHeight="1">
      <c r="A47" s="4">
        <v>42</v>
      </c>
      <c r="B47" s="4" t="s">
        <v>48</v>
      </c>
      <c r="C47" s="4" t="s">
        <v>271</v>
      </c>
      <c r="D47" s="4" t="s">
        <v>272</v>
      </c>
      <c r="E47" s="49"/>
      <c r="F47" s="49" t="s">
        <v>107</v>
      </c>
      <c r="G47" s="46"/>
      <c r="H47" s="56"/>
      <c r="I47" s="57">
        <v>44989</v>
      </c>
      <c r="J47" s="58"/>
      <c r="K47" s="49"/>
      <c r="L47" s="59">
        <v>1</v>
      </c>
      <c r="M47" s="49"/>
      <c r="N47" s="49"/>
      <c r="O47" s="49"/>
      <c r="P47" s="4" t="s">
        <v>176</v>
      </c>
      <c r="Q47" s="60" t="s">
        <v>177</v>
      </c>
      <c r="R47" s="61" t="s">
        <v>178</v>
      </c>
      <c r="S47" s="50"/>
      <c r="T47" s="50"/>
      <c r="U47" s="33">
        <f t="shared" si="1"/>
        <v>0</v>
      </c>
      <c r="V47" s="4" t="s">
        <v>273</v>
      </c>
      <c r="W47" s="4" t="s">
        <v>100</v>
      </c>
      <c r="X47" s="34" t="s">
        <v>1</v>
      </c>
      <c r="Y47" s="8"/>
      <c r="Z47" s="8"/>
      <c r="AA47" s="8"/>
      <c r="AB47" s="8"/>
      <c r="AC47" s="51"/>
      <c r="AD47" s="52"/>
      <c r="AE47" s="53"/>
      <c r="AF47" s="53"/>
      <c r="AG47" s="8"/>
      <c r="AH47" s="8"/>
      <c r="AI47" s="8"/>
      <c r="AJ47" s="8"/>
      <c r="AK47" s="8"/>
      <c r="AL47" s="53"/>
      <c r="AM47" s="53"/>
      <c r="AN47" s="8"/>
      <c r="AO47" s="8"/>
      <c r="AP47" s="8"/>
      <c r="AQ47" s="8"/>
      <c r="AR47" s="8"/>
      <c r="AS47" s="53"/>
      <c r="AT47" s="53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52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55"/>
      <c r="CM47" s="43" t="s">
        <v>47</v>
      </c>
      <c r="CN47" s="44"/>
    </row>
    <row r="48" spans="1:92" ht="18.75" customHeight="1">
      <c r="A48" s="4">
        <v>43</v>
      </c>
      <c r="B48" s="4" t="s">
        <v>50</v>
      </c>
      <c r="C48" s="4" t="s">
        <v>274</v>
      </c>
      <c r="D48" s="4" t="s">
        <v>275</v>
      </c>
      <c r="E48" s="49"/>
      <c r="F48" s="49" t="s">
        <v>107</v>
      </c>
      <c r="G48" s="46"/>
      <c r="H48" s="56"/>
      <c r="I48" s="56">
        <v>44990</v>
      </c>
      <c r="J48" s="58"/>
      <c r="K48" s="49"/>
      <c r="L48" s="59">
        <v>1</v>
      </c>
      <c r="M48" s="49"/>
      <c r="N48" s="49"/>
      <c r="O48" s="49"/>
      <c r="P48" s="4" t="s">
        <v>176</v>
      </c>
      <c r="Q48" s="60" t="s">
        <v>177</v>
      </c>
      <c r="R48" s="61" t="s">
        <v>178</v>
      </c>
      <c r="S48" s="50"/>
      <c r="T48" s="50"/>
      <c r="U48" s="33">
        <f t="shared" si="1"/>
        <v>0</v>
      </c>
      <c r="V48" s="4" t="s">
        <v>276</v>
      </c>
      <c r="W48" s="4" t="s">
        <v>100</v>
      </c>
      <c r="X48" s="34" t="s">
        <v>1</v>
      </c>
      <c r="Y48" s="8"/>
      <c r="Z48" s="8"/>
      <c r="AA48" s="8"/>
      <c r="AB48" s="8"/>
      <c r="AC48" s="51"/>
      <c r="AD48" s="52"/>
      <c r="AE48" s="53"/>
      <c r="AF48" s="53"/>
      <c r="AG48" s="8"/>
      <c r="AH48" s="8"/>
      <c r="AI48" s="8"/>
      <c r="AJ48" s="8"/>
      <c r="AK48" s="8"/>
      <c r="AL48" s="53"/>
      <c r="AM48" s="53"/>
      <c r="AN48" s="8"/>
      <c r="AO48" s="8"/>
      <c r="AP48" s="8"/>
      <c r="AQ48" s="8"/>
      <c r="AR48" s="8"/>
      <c r="AS48" s="53"/>
      <c r="AT48" s="53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52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55"/>
      <c r="CM48" s="43" t="s">
        <v>49</v>
      </c>
      <c r="CN48" s="44"/>
    </row>
    <row r="49" spans="1:92" ht="18.75" customHeight="1">
      <c r="A49" s="4">
        <v>44</v>
      </c>
      <c r="B49" s="4" t="s">
        <v>277</v>
      </c>
      <c r="C49" s="4" t="s">
        <v>278</v>
      </c>
      <c r="D49" s="4" t="s">
        <v>279</v>
      </c>
      <c r="E49" s="49"/>
      <c r="F49" s="49" t="s">
        <v>107</v>
      </c>
      <c r="G49" s="46"/>
      <c r="H49" s="56"/>
      <c r="I49" s="56">
        <v>44990</v>
      </c>
      <c r="J49" s="58"/>
      <c r="K49" s="49"/>
      <c r="L49" s="59">
        <v>1</v>
      </c>
      <c r="M49" s="49"/>
      <c r="N49" s="49"/>
      <c r="O49" s="49"/>
      <c r="P49" s="4" t="s">
        <v>176</v>
      </c>
      <c r="Q49" s="60" t="s">
        <v>177</v>
      </c>
      <c r="R49" s="61" t="s">
        <v>178</v>
      </c>
      <c r="S49" s="50"/>
      <c r="T49" s="50"/>
      <c r="U49" s="33">
        <f t="shared" si="1"/>
        <v>0</v>
      </c>
      <c r="V49" s="4" t="s">
        <v>280</v>
      </c>
      <c r="W49" s="4" t="s">
        <v>100</v>
      </c>
      <c r="X49" s="34" t="s">
        <v>1</v>
      </c>
      <c r="Y49" s="8"/>
      <c r="Z49" s="8"/>
      <c r="AA49" s="8"/>
      <c r="AB49" s="8"/>
      <c r="AC49" s="51"/>
      <c r="AD49" s="52"/>
      <c r="AE49" s="53"/>
      <c r="AF49" s="53"/>
      <c r="AG49" s="8"/>
      <c r="AH49" s="8"/>
      <c r="AI49" s="8"/>
      <c r="AJ49" s="8"/>
      <c r="AK49" s="8"/>
      <c r="AL49" s="53"/>
      <c r="AM49" s="53"/>
      <c r="AN49" s="8"/>
      <c r="AO49" s="8"/>
      <c r="AP49" s="8"/>
      <c r="AQ49" s="8"/>
      <c r="AR49" s="8"/>
      <c r="AS49" s="53"/>
      <c r="AT49" s="53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52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55"/>
      <c r="CM49" s="43" t="s">
        <v>51</v>
      </c>
      <c r="CN49" s="44"/>
    </row>
    <row r="50" spans="1:92" ht="18.75" customHeight="1">
      <c r="A50" s="4">
        <v>45</v>
      </c>
      <c r="B50" s="4" t="s">
        <v>281</v>
      </c>
      <c r="C50" s="4" t="s">
        <v>282</v>
      </c>
      <c r="D50" s="4" t="s">
        <v>283</v>
      </c>
      <c r="E50" s="45">
        <v>1</v>
      </c>
      <c r="F50" s="45" t="s">
        <v>107</v>
      </c>
      <c r="G50" s="68" t="s">
        <v>183</v>
      </c>
      <c r="H50" s="73">
        <v>45058</v>
      </c>
      <c r="I50" s="67">
        <v>45053</v>
      </c>
      <c r="J50" s="58"/>
      <c r="K50" s="49"/>
      <c r="L50" s="59">
        <v>1</v>
      </c>
      <c r="M50" s="49"/>
      <c r="N50" s="49"/>
      <c r="O50" s="49"/>
      <c r="P50" s="4" t="s">
        <v>245</v>
      </c>
      <c r="Q50" s="60" t="s">
        <v>204</v>
      </c>
      <c r="R50" s="61" t="s">
        <v>246</v>
      </c>
      <c r="S50" s="50"/>
      <c r="T50" s="50"/>
      <c r="U50" s="33">
        <f t="shared" si="1"/>
        <v>0</v>
      </c>
      <c r="V50" s="4" t="s">
        <v>284</v>
      </c>
      <c r="W50" s="4" t="s">
        <v>100</v>
      </c>
      <c r="X50" s="34" t="s">
        <v>1</v>
      </c>
      <c r="Y50" s="8"/>
      <c r="Z50" s="8"/>
      <c r="AA50" s="8"/>
      <c r="AB50" s="8"/>
      <c r="AC50" s="51"/>
      <c r="AD50" s="52"/>
      <c r="AE50" s="53"/>
      <c r="AF50" s="53"/>
      <c r="AG50" s="8"/>
      <c r="AH50" s="10"/>
      <c r="AI50" s="10"/>
      <c r="AJ50" s="10"/>
      <c r="AK50" s="10"/>
      <c r="AL50" s="53"/>
      <c r="AM50" s="53"/>
      <c r="AN50" s="69"/>
      <c r="AO50" s="64"/>
      <c r="AP50" s="64"/>
      <c r="AQ50" s="64"/>
      <c r="AR50" s="8"/>
      <c r="AS50" s="53"/>
      <c r="AT50" s="53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52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55"/>
      <c r="CM50" s="43" t="s">
        <v>58</v>
      </c>
      <c r="CN50" s="44"/>
    </row>
    <row r="51" spans="1:92" ht="18.75" customHeight="1">
      <c r="A51" s="4">
        <v>46</v>
      </c>
      <c r="B51" s="4" t="s">
        <v>285</v>
      </c>
      <c r="C51" s="4" t="s">
        <v>286</v>
      </c>
      <c r="D51" s="4" t="s">
        <v>283</v>
      </c>
      <c r="E51" s="45">
        <v>1</v>
      </c>
      <c r="F51" s="45" t="s">
        <v>107</v>
      </c>
      <c r="G51" s="68" t="s">
        <v>183</v>
      </c>
      <c r="H51" s="73">
        <v>45058</v>
      </c>
      <c r="I51" s="67">
        <v>45053</v>
      </c>
      <c r="J51" s="58"/>
      <c r="K51" s="49"/>
      <c r="L51" s="59">
        <v>1</v>
      </c>
      <c r="M51" s="49"/>
      <c r="N51" s="49"/>
      <c r="O51" s="49"/>
      <c r="P51" s="4" t="s">
        <v>245</v>
      </c>
      <c r="Q51" s="60" t="s">
        <v>204</v>
      </c>
      <c r="R51" s="61" t="s">
        <v>246</v>
      </c>
      <c r="S51" s="50"/>
      <c r="T51" s="50"/>
      <c r="U51" s="33">
        <f t="shared" si="1"/>
        <v>0</v>
      </c>
      <c r="V51" s="4" t="s">
        <v>287</v>
      </c>
      <c r="W51" s="4" t="s">
        <v>100</v>
      </c>
      <c r="X51" s="34" t="s">
        <v>1</v>
      </c>
      <c r="Y51" s="8"/>
      <c r="Z51" s="8"/>
      <c r="AA51" s="8"/>
      <c r="AB51" s="8"/>
      <c r="AC51" s="51"/>
      <c r="AD51" s="52"/>
      <c r="AE51" s="53"/>
      <c r="AF51" s="53"/>
      <c r="AG51" s="8"/>
      <c r="AH51" s="10"/>
      <c r="AI51" s="10"/>
      <c r="AJ51" s="10"/>
      <c r="AK51" s="10"/>
      <c r="AL51" s="53"/>
      <c r="AM51" s="53"/>
      <c r="AN51" s="69"/>
      <c r="AO51" s="64"/>
      <c r="AP51" s="64"/>
      <c r="AQ51" s="64"/>
      <c r="AR51" s="8"/>
      <c r="AS51" s="53"/>
      <c r="AT51" s="53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51"/>
      <c r="BH51" s="52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55"/>
      <c r="CM51" s="43" t="s">
        <v>58</v>
      </c>
      <c r="CN51" s="44"/>
    </row>
    <row r="52" spans="1:92" ht="18.75" customHeight="1">
      <c r="A52" s="4">
        <v>47</v>
      </c>
      <c r="B52" s="4" t="s">
        <v>288</v>
      </c>
      <c r="C52" s="4" t="s">
        <v>289</v>
      </c>
      <c r="D52" s="4" t="s">
        <v>290</v>
      </c>
      <c r="E52" s="45">
        <v>1</v>
      </c>
      <c r="F52" s="45" t="s">
        <v>107</v>
      </c>
      <c r="G52" s="68"/>
      <c r="H52" s="73">
        <v>45058</v>
      </c>
      <c r="I52" s="67">
        <v>44989</v>
      </c>
      <c r="J52" s="58"/>
      <c r="K52" s="59">
        <v>1</v>
      </c>
      <c r="L52" s="49"/>
      <c r="M52" s="49"/>
      <c r="N52" s="49"/>
      <c r="O52" s="49"/>
      <c r="P52" s="4" t="s">
        <v>290</v>
      </c>
      <c r="Q52" s="60" t="s">
        <v>291</v>
      </c>
      <c r="R52" s="61" t="s">
        <v>292</v>
      </c>
      <c r="S52" s="50"/>
      <c r="T52" s="50"/>
      <c r="U52" s="33">
        <f t="shared" si="1"/>
        <v>0</v>
      </c>
      <c r="V52" s="4" t="s">
        <v>293</v>
      </c>
      <c r="W52" s="4" t="s">
        <v>100</v>
      </c>
      <c r="X52" s="34" t="s">
        <v>1</v>
      </c>
      <c r="Y52" s="8"/>
      <c r="Z52" s="8"/>
      <c r="AA52" s="8"/>
      <c r="AB52" s="8"/>
      <c r="AC52" s="51"/>
      <c r="AD52" s="52"/>
      <c r="AE52" s="53"/>
      <c r="AF52" s="53"/>
      <c r="AG52" s="8"/>
      <c r="AH52" s="10"/>
      <c r="AI52" s="10"/>
      <c r="AJ52" s="10"/>
      <c r="AK52" s="10"/>
      <c r="AL52" s="53"/>
      <c r="AM52" s="53"/>
      <c r="AN52" s="10"/>
      <c r="AO52" s="54"/>
      <c r="AP52" s="8"/>
      <c r="AQ52" s="8"/>
      <c r="AR52" s="8"/>
      <c r="AS52" s="53"/>
      <c r="AT52" s="53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51"/>
      <c r="BH52" s="52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55"/>
      <c r="CM52" s="43" t="s">
        <v>59</v>
      </c>
      <c r="CN52" s="44"/>
    </row>
    <row r="53" spans="1:92" ht="18.75" customHeight="1">
      <c r="A53" s="4">
        <v>48</v>
      </c>
      <c r="B53" s="4" t="s">
        <v>294</v>
      </c>
      <c r="C53" s="4" t="s">
        <v>295</v>
      </c>
      <c r="D53" s="4" t="s">
        <v>290</v>
      </c>
      <c r="E53" s="45">
        <v>1</v>
      </c>
      <c r="F53" s="45" t="s">
        <v>107</v>
      </c>
      <c r="G53" s="68"/>
      <c r="H53" s="73">
        <v>45058</v>
      </c>
      <c r="I53" s="67">
        <v>44989</v>
      </c>
      <c r="J53" s="58"/>
      <c r="K53" s="59">
        <v>1</v>
      </c>
      <c r="L53" s="49"/>
      <c r="M53" s="49"/>
      <c r="N53" s="49"/>
      <c r="O53" s="49"/>
      <c r="P53" s="4" t="s">
        <v>290</v>
      </c>
      <c r="Q53" s="60" t="s">
        <v>291</v>
      </c>
      <c r="R53" s="61" t="s">
        <v>292</v>
      </c>
      <c r="S53" s="50"/>
      <c r="T53" s="50"/>
      <c r="U53" s="33">
        <f t="shared" si="1"/>
        <v>0</v>
      </c>
      <c r="V53" s="4" t="s">
        <v>296</v>
      </c>
      <c r="W53" s="4" t="s">
        <v>100</v>
      </c>
      <c r="X53" s="34" t="s">
        <v>1</v>
      </c>
      <c r="Y53" s="8"/>
      <c r="Z53" s="8"/>
      <c r="AA53" s="8"/>
      <c r="AB53" s="8"/>
      <c r="AC53" s="51"/>
      <c r="AD53" s="52"/>
      <c r="AE53" s="53"/>
      <c r="AF53" s="53"/>
      <c r="AG53" s="8"/>
      <c r="AH53" s="10"/>
      <c r="AI53" s="10"/>
      <c r="AJ53" s="10"/>
      <c r="AK53" s="10"/>
      <c r="AL53" s="53"/>
      <c r="AM53" s="53"/>
      <c r="AN53" s="10"/>
      <c r="AO53" s="54"/>
      <c r="AP53" s="8"/>
      <c r="AQ53" s="8"/>
      <c r="AR53" s="8"/>
      <c r="AS53" s="53"/>
      <c r="AT53" s="53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51"/>
      <c r="BH53" s="52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55"/>
      <c r="CM53" s="43" t="s">
        <v>59</v>
      </c>
      <c r="CN53" s="44"/>
    </row>
    <row r="54" spans="1:92" ht="18.75" customHeight="1">
      <c r="A54" s="4">
        <v>49</v>
      </c>
      <c r="B54" s="4" t="s">
        <v>297</v>
      </c>
      <c r="C54" s="4" t="s">
        <v>298</v>
      </c>
      <c r="D54" s="4" t="s">
        <v>96</v>
      </c>
      <c r="E54" s="45">
        <v>1</v>
      </c>
      <c r="F54" s="45" t="s">
        <v>94</v>
      </c>
      <c r="G54" s="46"/>
      <c r="H54" s="27">
        <v>45058</v>
      </c>
      <c r="I54" s="47" t="s">
        <v>95</v>
      </c>
      <c r="J54" s="48">
        <v>1</v>
      </c>
      <c r="K54" s="49"/>
      <c r="L54" s="49"/>
      <c r="M54" s="49"/>
      <c r="N54" s="49"/>
      <c r="O54" s="49"/>
      <c r="P54" s="76" t="s">
        <v>96</v>
      </c>
      <c r="Q54" s="60" t="s">
        <v>97</v>
      </c>
      <c r="R54" s="61" t="s">
        <v>98</v>
      </c>
      <c r="S54" s="33">
        <v>300000</v>
      </c>
      <c r="T54" s="50"/>
      <c r="U54" s="33">
        <f t="shared" si="1"/>
        <v>300000</v>
      </c>
      <c r="V54" s="4" t="s">
        <v>299</v>
      </c>
      <c r="W54" s="4" t="s">
        <v>100</v>
      </c>
      <c r="X54" s="34" t="s">
        <v>1</v>
      </c>
      <c r="Y54" s="8"/>
      <c r="Z54" s="8"/>
      <c r="AA54" s="8"/>
      <c r="AB54" s="8"/>
      <c r="AC54" s="51"/>
      <c r="AD54" s="77"/>
      <c r="AE54" s="53"/>
      <c r="AF54" s="53"/>
      <c r="AG54" s="64"/>
      <c r="AH54" s="10"/>
      <c r="AI54" s="10"/>
      <c r="AJ54" s="10"/>
      <c r="AK54" s="10"/>
      <c r="AL54" s="53"/>
      <c r="AM54" s="53"/>
      <c r="AN54" s="10"/>
      <c r="AO54" s="10"/>
      <c r="AP54" s="10"/>
      <c r="AQ54" s="54"/>
      <c r="AR54" s="8"/>
      <c r="AS54" s="53"/>
      <c r="AT54" s="53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51"/>
      <c r="BH54" s="52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5"/>
      <c r="CM54" s="43" t="s">
        <v>60</v>
      </c>
      <c r="CN54" s="44"/>
    </row>
    <row r="55" spans="1:92" ht="18.75" customHeight="1">
      <c r="A55" s="4">
        <v>50</v>
      </c>
      <c r="B55" s="4" t="s">
        <v>300</v>
      </c>
      <c r="C55" s="4" t="s">
        <v>301</v>
      </c>
      <c r="D55" s="76" t="s">
        <v>302</v>
      </c>
      <c r="E55" s="49"/>
      <c r="F55" s="49" t="s">
        <v>203</v>
      </c>
      <c r="G55" s="46" t="s">
        <v>262</v>
      </c>
      <c r="H55" s="58"/>
      <c r="I55" s="58"/>
      <c r="J55" s="58"/>
      <c r="K55" s="49"/>
      <c r="L55" s="49"/>
      <c r="M55" s="49"/>
      <c r="N55" s="59">
        <v>1</v>
      </c>
      <c r="O55" s="49"/>
      <c r="P55" s="76" t="s">
        <v>205</v>
      </c>
      <c r="Q55" s="60" t="s">
        <v>303</v>
      </c>
      <c r="R55" s="61" t="s">
        <v>304</v>
      </c>
      <c r="S55" s="50"/>
      <c r="T55" s="50"/>
      <c r="U55" s="33">
        <f t="shared" si="1"/>
        <v>0</v>
      </c>
      <c r="V55" s="4" t="s">
        <v>305</v>
      </c>
      <c r="W55" s="4" t="s">
        <v>100</v>
      </c>
      <c r="X55" s="34" t="s">
        <v>1</v>
      </c>
      <c r="Y55" s="8"/>
      <c r="Z55" s="8"/>
      <c r="AA55" s="8"/>
      <c r="AB55" s="8"/>
      <c r="AC55" s="51"/>
      <c r="AD55" s="52"/>
      <c r="AE55" s="53"/>
      <c r="AF55" s="53"/>
      <c r="AG55" s="8"/>
      <c r="AH55" s="8"/>
      <c r="AI55" s="8"/>
      <c r="AJ55" s="8"/>
      <c r="AK55" s="8"/>
      <c r="AL55" s="53"/>
      <c r="AM55" s="53"/>
      <c r="AN55" s="8"/>
      <c r="AO55" s="8"/>
      <c r="AP55" s="8"/>
      <c r="AQ55" s="8"/>
      <c r="AR55" s="8"/>
      <c r="AS55" s="53"/>
      <c r="AT55" s="53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51"/>
      <c r="BH55" s="52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55"/>
      <c r="CM55" s="64"/>
      <c r="CN55" s="1"/>
    </row>
    <row r="56" spans="1:92" ht="18.75" customHeight="1">
      <c r="A56" s="4">
        <v>51</v>
      </c>
      <c r="B56" s="4" t="s">
        <v>306</v>
      </c>
      <c r="C56" s="78" t="s">
        <v>307</v>
      </c>
      <c r="D56" s="4" t="s">
        <v>308</v>
      </c>
      <c r="E56" s="79" t="s">
        <v>544</v>
      </c>
      <c r="F56" s="49" t="s">
        <v>203</v>
      </c>
      <c r="G56" s="46" t="s">
        <v>262</v>
      </c>
      <c r="H56" s="58"/>
      <c r="I56" s="58"/>
      <c r="J56" s="58"/>
      <c r="K56" s="49"/>
      <c r="L56" s="49"/>
      <c r="M56" s="49"/>
      <c r="N56" s="59">
        <v>1</v>
      </c>
      <c r="O56" s="49"/>
      <c r="P56" s="76" t="s">
        <v>205</v>
      </c>
      <c r="Q56" s="60" t="s">
        <v>309</v>
      </c>
      <c r="R56" s="61" t="s">
        <v>310</v>
      </c>
      <c r="S56" s="50"/>
      <c r="T56" s="50"/>
      <c r="U56" s="33">
        <f t="shared" si="1"/>
        <v>0</v>
      </c>
      <c r="V56" s="80"/>
      <c r="W56" s="80" t="s">
        <v>311</v>
      </c>
      <c r="X56" s="80" t="s">
        <v>19</v>
      </c>
      <c r="Y56" s="8"/>
      <c r="Z56" s="8"/>
      <c r="AA56" s="8"/>
      <c r="AB56" s="8"/>
      <c r="AC56" s="51"/>
      <c r="AD56" s="52"/>
      <c r="AE56" s="53"/>
      <c r="AF56" s="53"/>
      <c r="AG56" s="8"/>
      <c r="AH56" s="8"/>
      <c r="AI56" s="8"/>
      <c r="AJ56" s="8"/>
      <c r="AK56" s="8"/>
      <c r="AL56" s="53"/>
      <c r="AM56" s="53"/>
      <c r="AN56" s="8"/>
      <c r="AO56" s="8"/>
      <c r="AP56" s="8"/>
      <c r="AQ56" s="8"/>
      <c r="AR56" s="8"/>
      <c r="AS56" s="53"/>
      <c r="AT56" s="53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51"/>
      <c r="BH56" s="52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55"/>
      <c r="CM56" s="64"/>
      <c r="CN56" s="1"/>
    </row>
    <row r="57" spans="1:92" ht="18.75" customHeight="1">
      <c r="A57" s="4">
        <v>52</v>
      </c>
      <c r="B57" s="4" t="s">
        <v>312</v>
      </c>
      <c r="C57" s="81" t="s">
        <v>313</v>
      </c>
      <c r="D57" s="4" t="s">
        <v>308</v>
      </c>
      <c r="E57" s="79" t="s">
        <v>544</v>
      </c>
      <c r="F57" s="49" t="s">
        <v>203</v>
      </c>
      <c r="G57" s="46" t="s">
        <v>262</v>
      </c>
      <c r="H57" s="58"/>
      <c r="I57" s="58"/>
      <c r="J57" s="58"/>
      <c r="K57" s="49"/>
      <c r="L57" s="49"/>
      <c r="M57" s="49"/>
      <c r="N57" s="59">
        <v>1</v>
      </c>
      <c r="O57" s="49"/>
      <c r="P57" s="76" t="s">
        <v>205</v>
      </c>
      <c r="Q57" s="60" t="s">
        <v>309</v>
      </c>
      <c r="R57" s="61" t="s">
        <v>310</v>
      </c>
      <c r="S57" s="50"/>
      <c r="T57" s="50"/>
      <c r="U57" s="33">
        <f t="shared" si="1"/>
        <v>0</v>
      </c>
      <c r="V57" s="80"/>
      <c r="W57" s="80" t="s">
        <v>311</v>
      </c>
      <c r="X57" s="80" t="s">
        <v>19</v>
      </c>
      <c r="Y57" s="8"/>
      <c r="Z57" s="8"/>
      <c r="AA57" s="8"/>
      <c r="AB57" s="8"/>
      <c r="AC57" s="51"/>
      <c r="AD57" s="52"/>
      <c r="AE57" s="53"/>
      <c r="AF57" s="53"/>
      <c r="AG57" s="8"/>
      <c r="AH57" s="8"/>
      <c r="AI57" s="8"/>
      <c r="AJ57" s="8"/>
      <c r="AK57" s="8"/>
      <c r="AL57" s="53"/>
      <c r="AM57" s="53"/>
      <c r="AN57" s="8"/>
      <c r="AO57" s="8"/>
      <c r="AP57" s="8"/>
      <c r="AQ57" s="8"/>
      <c r="AR57" s="8"/>
      <c r="AS57" s="53"/>
      <c r="AT57" s="53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51"/>
      <c r="BH57" s="52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55"/>
      <c r="CM57" s="64"/>
      <c r="CN57" s="1"/>
    </row>
    <row r="58" spans="1:92" ht="18.75" customHeight="1">
      <c r="A58" s="4">
        <v>53</v>
      </c>
      <c r="B58" s="4" t="s">
        <v>314</v>
      </c>
      <c r="C58" s="81" t="s">
        <v>315</v>
      </c>
      <c r="D58" s="4" t="s">
        <v>316</v>
      </c>
      <c r="E58" s="49"/>
      <c r="F58" s="49" t="s">
        <v>203</v>
      </c>
      <c r="G58" s="46" t="s">
        <v>262</v>
      </c>
      <c r="H58" s="58"/>
      <c r="I58" s="58"/>
      <c r="J58" s="58"/>
      <c r="K58" s="49"/>
      <c r="L58" s="49"/>
      <c r="M58" s="49"/>
      <c r="N58" s="59">
        <v>1</v>
      </c>
      <c r="O58" s="49"/>
      <c r="P58" s="76" t="s">
        <v>205</v>
      </c>
      <c r="Q58" s="60" t="s">
        <v>317</v>
      </c>
      <c r="R58" s="61" t="s">
        <v>318</v>
      </c>
      <c r="S58" s="50"/>
      <c r="T58" s="50"/>
      <c r="U58" s="33">
        <f t="shared" si="1"/>
        <v>0</v>
      </c>
      <c r="V58" s="80"/>
      <c r="W58" s="80" t="s">
        <v>311</v>
      </c>
      <c r="X58" s="80" t="s">
        <v>19</v>
      </c>
      <c r="Y58" s="8"/>
      <c r="Z58" s="8"/>
      <c r="AA58" s="8"/>
      <c r="AB58" s="8"/>
      <c r="AC58" s="51"/>
      <c r="AD58" s="52"/>
      <c r="AE58" s="53"/>
      <c r="AF58" s="53"/>
      <c r="AG58" s="8"/>
      <c r="AH58" s="8"/>
      <c r="AI58" s="8"/>
      <c r="AJ58" s="8"/>
      <c r="AK58" s="8"/>
      <c r="AL58" s="53"/>
      <c r="AM58" s="53"/>
      <c r="AN58" s="8"/>
      <c r="AO58" s="8"/>
      <c r="AP58" s="8"/>
      <c r="AQ58" s="8"/>
      <c r="AR58" s="8"/>
      <c r="AS58" s="53"/>
      <c r="AT58" s="53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51"/>
      <c r="BH58" s="52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55"/>
      <c r="CM58" s="64"/>
      <c r="CN58" s="1"/>
    </row>
    <row r="59" spans="1:92" ht="18.75" customHeight="1">
      <c r="A59" s="4">
        <v>54</v>
      </c>
      <c r="B59" s="4" t="s">
        <v>319</v>
      </c>
      <c r="C59" s="81" t="s">
        <v>320</v>
      </c>
      <c r="D59" s="4" t="s">
        <v>316</v>
      </c>
      <c r="E59" s="49"/>
      <c r="F59" s="49" t="s">
        <v>203</v>
      </c>
      <c r="G59" s="46" t="s">
        <v>262</v>
      </c>
      <c r="H59" s="58"/>
      <c r="I59" s="58"/>
      <c r="J59" s="58"/>
      <c r="K59" s="49"/>
      <c r="L59" s="49"/>
      <c r="M59" s="49"/>
      <c r="N59" s="59">
        <v>1</v>
      </c>
      <c r="O59" s="49"/>
      <c r="P59" s="76" t="s">
        <v>205</v>
      </c>
      <c r="Q59" s="60" t="s">
        <v>317</v>
      </c>
      <c r="R59" s="61" t="s">
        <v>318</v>
      </c>
      <c r="S59" s="50"/>
      <c r="T59" s="50"/>
      <c r="U59" s="33">
        <f t="shared" si="1"/>
        <v>0</v>
      </c>
      <c r="V59" s="80"/>
      <c r="W59" s="80" t="s">
        <v>311</v>
      </c>
      <c r="X59" s="80" t="s">
        <v>19</v>
      </c>
      <c r="Y59" s="8"/>
      <c r="Z59" s="8"/>
      <c r="AA59" s="8"/>
      <c r="AB59" s="8"/>
      <c r="AC59" s="51"/>
      <c r="AD59" s="52"/>
      <c r="AE59" s="53"/>
      <c r="AF59" s="53"/>
      <c r="AG59" s="8"/>
      <c r="AH59" s="8"/>
      <c r="AI59" s="8"/>
      <c r="AJ59" s="8"/>
      <c r="AK59" s="8"/>
      <c r="AL59" s="53"/>
      <c r="AM59" s="53"/>
      <c r="AN59" s="8"/>
      <c r="AO59" s="8"/>
      <c r="AP59" s="8"/>
      <c r="AQ59" s="8"/>
      <c r="AR59" s="8"/>
      <c r="AS59" s="53"/>
      <c r="AT59" s="53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51"/>
      <c r="BH59" s="52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55"/>
      <c r="CM59" s="64"/>
      <c r="CN59" s="1"/>
    </row>
    <row r="60" spans="1:92" ht="18.75" customHeight="1">
      <c r="A60" s="4">
        <v>55</v>
      </c>
      <c r="B60" s="4" t="s">
        <v>321</v>
      </c>
      <c r="C60" s="81" t="s">
        <v>322</v>
      </c>
      <c r="D60" s="4" t="s">
        <v>316</v>
      </c>
      <c r="E60" s="49"/>
      <c r="F60" s="49" t="s">
        <v>203</v>
      </c>
      <c r="G60" s="46" t="s">
        <v>262</v>
      </c>
      <c r="H60" s="58"/>
      <c r="I60" s="58"/>
      <c r="J60" s="58"/>
      <c r="K60" s="49"/>
      <c r="L60" s="49"/>
      <c r="M60" s="49"/>
      <c r="N60" s="59">
        <v>1</v>
      </c>
      <c r="O60" s="49"/>
      <c r="P60" s="76" t="s">
        <v>205</v>
      </c>
      <c r="Q60" s="60" t="s">
        <v>317</v>
      </c>
      <c r="R60" s="61" t="s">
        <v>318</v>
      </c>
      <c r="S60" s="50"/>
      <c r="T60" s="50"/>
      <c r="U60" s="33">
        <f t="shared" si="1"/>
        <v>0</v>
      </c>
      <c r="V60" s="80"/>
      <c r="W60" s="80" t="s">
        <v>311</v>
      </c>
      <c r="X60" s="80" t="s">
        <v>19</v>
      </c>
      <c r="Y60" s="8"/>
      <c r="Z60" s="8"/>
      <c r="AA60" s="8"/>
      <c r="AB60" s="8"/>
      <c r="AC60" s="51"/>
      <c r="AD60" s="52"/>
      <c r="AE60" s="53"/>
      <c r="AF60" s="53"/>
      <c r="AG60" s="8"/>
      <c r="AH60" s="8"/>
      <c r="AI60" s="8"/>
      <c r="AJ60" s="8"/>
      <c r="AK60" s="8"/>
      <c r="AL60" s="53"/>
      <c r="AM60" s="53"/>
      <c r="AN60" s="8"/>
      <c r="AO60" s="8"/>
      <c r="AP60" s="8"/>
      <c r="AQ60" s="8"/>
      <c r="AR60" s="8"/>
      <c r="AS60" s="53"/>
      <c r="AT60" s="53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51"/>
      <c r="BH60" s="52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55"/>
      <c r="CM60" s="64"/>
      <c r="CN60" s="1"/>
    </row>
    <row r="61" spans="1:92" ht="18.75" customHeight="1">
      <c r="A61" s="4">
        <v>56</v>
      </c>
      <c r="B61" s="4" t="s">
        <v>323</v>
      </c>
      <c r="C61" s="82"/>
      <c r="D61" s="4" t="s">
        <v>324</v>
      </c>
      <c r="E61" s="49"/>
      <c r="F61" s="49" t="s">
        <v>203</v>
      </c>
      <c r="G61" s="46" t="s">
        <v>262</v>
      </c>
      <c r="H61" s="58"/>
      <c r="I61" s="58"/>
      <c r="J61" s="58"/>
      <c r="K61" s="49"/>
      <c r="L61" s="49"/>
      <c r="M61" s="49"/>
      <c r="N61" s="59">
        <v>1</v>
      </c>
      <c r="O61" s="49"/>
      <c r="P61" s="76" t="s">
        <v>205</v>
      </c>
      <c r="Q61" s="60" t="s">
        <v>309</v>
      </c>
      <c r="R61" s="61" t="s">
        <v>310</v>
      </c>
      <c r="S61" s="50"/>
      <c r="T61" s="50"/>
      <c r="U61" s="33">
        <f t="shared" si="1"/>
        <v>0</v>
      </c>
      <c r="V61" s="80"/>
      <c r="W61" s="80" t="s">
        <v>311</v>
      </c>
      <c r="X61" s="80" t="s">
        <v>19</v>
      </c>
      <c r="Y61" s="8"/>
      <c r="Z61" s="8"/>
      <c r="AA61" s="8"/>
      <c r="AB61" s="8"/>
      <c r="AC61" s="51"/>
      <c r="AD61" s="52"/>
      <c r="AE61" s="53"/>
      <c r="AF61" s="53"/>
      <c r="AG61" s="8"/>
      <c r="AH61" s="8"/>
      <c r="AI61" s="8"/>
      <c r="AJ61" s="8"/>
      <c r="AK61" s="8"/>
      <c r="AL61" s="53"/>
      <c r="AM61" s="53"/>
      <c r="AN61" s="8"/>
      <c r="AO61" s="8"/>
      <c r="AP61" s="8"/>
      <c r="AQ61" s="8"/>
      <c r="AR61" s="8"/>
      <c r="AS61" s="53"/>
      <c r="AT61" s="53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51"/>
      <c r="BH61" s="52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55"/>
      <c r="CM61" s="64"/>
      <c r="CN61" s="1"/>
    </row>
    <row r="62" spans="1:92" ht="18.75" customHeight="1">
      <c r="A62" s="4">
        <v>57</v>
      </c>
      <c r="B62" s="4" t="s">
        <v>325</v>
      </c>
      <c r="C62" s="82"/>
      <c r="D62" s="4" t="s">
        <v>324</v>
      </c>
      <c r="E62" s="49"/>
      <c r="F62" s="49" t="s">
        <v>203</v>
      </c>
      <c r="G62" s="46" t="s">
        <v>262</v>
      </c>
      <c r="H62" s="58"/>
      <c r="I62" s="58"/>
      <c r="J62" s="58"/>
      <c r="K62" s="49"/>
      <c r="L62" s="49"/>
      <c r="M62" s="49"/>
      <c r="N62" s="59">
        <v>1</v>
      </c>
      <c r="O62" s="49"/>
      <c r="P62" s="76" t="s">
        <v>205</v>
      </c>
      <c r="Q62" s="60" t="s">
        <v>309</v>
      </c>
      <c r="R62" s="61" t="s">
        <v>310</v>
      </c>
      <c r="S62" s="50"/>
      <c r="T62" s="50"/>
      <c r="U62" s="33">
        <f t="shared" si="1"/>
        <v>0</v>
      </c>
      <c r="V62" s="80"/>
      <c r="W62" s="80" t="s">
        <v>311</v>
      </c>
      <c r="X62" s="80" t="s">
        <v>19</v>
      </c>
      <c r="Y62" s="8"/>
      <c r="Z62" s="8"/>
      <c r="AA62" s="8"/>
      <c r="AB62" s="8"/>
      <c r="AC62" s="51"/>
      <c r="AD62" s="52"/>
      <c r="AE62" s="53"/>
      <c r="AF62" s="53"/>
      <c r="AG62" s="8"/>
      <c r="AH62" s="8"/>
      <c r="AI62" s="8"/>
      <c r="AJ62" s="8"/>
      <c r="AK62" s="8"/>
      <c r="AL62" s="53"/>
      <c r="AM62" s="53"/>
      <c r="AN62" s="8"/>
      <c r="AO62" s="8"/>
      <c r="AP62" s="8"/>
      <c r="AQ62" s="8"/>
      <c r="AR62" s="8"/>
      <c r="AS62" s="53"/>
      <c r="AT62" s="53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51"/>
      <c r="BH62" s="52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55"/>
      <c r="CM62" s="64"/>
      <c r="CN62" s="1"/>
    </row>
    <row r="63" spans="1:92" ht="18.75" customHeight="1">
      <c r="A63" s="4">
        <v>58</v>
      </c>
      <c r="B63" s="4" t="s">
        <v>326</v>
      </c>
      <c r="C63" s="82"/>
      <c r="D63" s="4" t="s">
        <v>324</v>
      </c>
      <c r="E63" s="49"/>
      <c r="F63" s="49" t="s">
        <v>203</v>
      </c>
      <c r="G63" s="46" t="s">
        <v>262</v>
      </c>
      <c r="H63" s="58"/>
      <c r="I63" s="58"/>
      <c r="J63" s="58"/>
      <c r="K63" s="49"/>
      <c r="L63" s="49"/>
      <c r="M63" s="49"/>
      <c r="N63" s="59">
        <v>1</v>
      </c>
      <c r="O63" s="49"/>
      <c r="P63" s="76" t="s">
        <v>205</v>
      </c>
      <c r="Q63" s="60" t="s">
        <v>309</v>
      </c>
      <c r="R63" s="61" t="s">
        <v>310</v>
      </c>
      <c r="S63" s="50"/>
      <c r="T63" s="50"/>
      <c r="U63" s="33">
        <f t="shared" si="1"/>
        <v>0</v>
      </c>
      <c r="V63" s="80"/>
      <c r="W63" s="80" t="s">
        <v>311</v>
      </c>
      <c r="X63" s="80" t="s">
        <v>19</v>
      </c>
      <c r="Y63" s="8"/>
      <c r="Z63" s="8"/>
      <c r="AA63" s="8"/>
      <c r="AB63" s="8"/>
      <c r="AC63" s="51"/>
      <c r="AD63" s="52"/>
      <c r="AE63" s="53"/>
      <c r="AF63" s="53"/>
      <c r="AG63" s="8"/>
      <c r="AH63" s="8"/>
      <c r="AI63" s="8"/>
      <c r="AJ63" s="8"/>
      <c r="AK63" s="8"/>
      <c r="AL63" s="53"/>
      <c r="AM63" s="53"/>
      <c r="AN63" s="8"/>
      <c r="AO63" s="8"/>
      <c r="AP63" s="8"/>
      <c r="AQ63" s="8"/>
      <c r="AR63" s="8"/>
      <c r="AS63" s="53"/>
      <c r="AT63" s="53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51"/>
      <c r="BH63" s="52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55"/>
      <c r="CM63" s="64"/>
      <c r="CN63" s="1"/>
    </row>
    <row r="64" spans="1:92" ht="18.75" customHeight="1">
      <c r="A64" s="4">
        <v>59</v>
      </c>
      <c r="B64" s="4" t="s">
        <v>327</v>
      </c>
      <c r="C64" s="82"/>
      <c r="D64" s="4" t="s">
        <v>328</v>
      </c>
      <c r="E64" s="49"/>
      <c r="F64" s="49" t="s">
        <v>203</v>
      </c>
      <c r="G64" s="46" t="s">
        <v>204</v>
      </c>
      <c r="H64" s="58"/>
      <c r="I64" s="58"/>
      <c r="J64" s="58"/>
      <c r="K64" s="49"/>
      <c r="L64" s="49"/>
      <c r="M64" s="49"/>
      <c r="N64" s="49"/>
      <c r="O64" s="59">
        <v>1</v>
      </c>
      <c r="P64" s="76" t="s">
        <v>205</v>
      </c>
      <c r="Q64" s="60" t="s">
        <v>329</v>
      </c>
      <c r="R64" s="61" t="s">
        <v>330</v>
      </c>
      <c r="S64" s="50"/>
      <c r="T64" s="50"/>
      <c r="U64" s="33">
        <f t="shared" si="1"/>
        <v>0</v>
      </c>
      <c r="V64" s="80"/>
      <c r="W64" s="80" t="s">
        <v>311</v>
      </c>
      <c r="X64" s="80" t="s">
        <v>19</v>
      </c>
      <c r="Y64" s="8"/>
      <c r="Z64" s="8"/>
      <c r="AA64" s="8"/>
      <c r="AB64" s="8"/>
      <c r="AC64" s="51"/>
      <c r="AD64" s="52"/>
      <c r="AE64" s="53"/>
      <c r="AF64" s="53"/>
      <c r="AG64" s="8"/>
      <c r="AH64" s="8"/>
      <c r="AI64" s="8"/>
      <c r="AJ64" s="8"/>
      <c r="AK64" s="8"/>
      <c r="AL64" s="53"/>
      <c r="AM64" s="53"/>
      <c r="AN64" s="8"/>
      <c r="AO64" s="8"/>
      <c r="AP64" s="8"/>
      <c r="AQ64" s="8"/>
      <c r="AR64" s="8"/>
      <c r="AS64" s="53"/>
      <c r="AT64" s="53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51"/>
      <c r="BH64" s="52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55"/>
      <c r="CM64" s="64"/>
      <c r="CN64" s="1"/>
    </row>
    <row r="65" spans="1:92" ht="18.75" customHeight="1">
      <c r="A65" s="4">
        <v>60</v>
      </c>
      <c r="B65" s="4" t="s">
        <v>331</v>
      </c>
      <c r="C65" s="82"/>
      <c r="D65" s="4" t="s">
        <v>328</v>
      </c>
      <c r="E65" s="49"/>
      <c r="F65" s="49" t="s">
        <v>203</v>
      </c>
      <c r="G65" s="46" t="s">
        <v>204</v>
      </c>
      <c r="H65" s="58"/>
      <c r="I65" s="58"/>
      <c r="J65" s="58"/>
      <c r="K65" s="49"/>
      <c r="L65" s="49"/>
      <c r="M65" s="49"/>
      <c r="N65" s="49"/>
      <c r="O65" s="59">
        <v>1</v>
      </c>
      <c r="P65" s="76" t="s">
        <v>205</v>
      </c>
      <c r="Q65" s="60" t="s">
        <v>329</v>
      </c>
      <c r="R65" s="61" t="s">
        <v>330</v>
      </c>
      <c r="S65" s="50"/>
      <c r="T65" s="50"/>
      <c r="U65" s="33">
        <f t="shared" si="1"/>
        <v>0</v>
      </c>
      <c r="V65" s="80"/>
      <c r="W65" s="80" t="s">
        <v>311</v>
      </c>
      <c r="X65" s="80" t="s">
        <v>19</v>
      </c>
      <c r="Y65" s="8"/>
      <c r="Z65" s="8"/>
      <c r="AA65" s="8"/>
      <c r="AB65" s="8"/>
      <c r="AC65" s="51"/>
      <c r="AD65" s="52"/>
      <c r="AE65" s="53"/>
      <c r="AF65" s="53"/>
      <c r="AG65" s="8"/>
      <c r="AH65" s="8"/>
      <c r="AI65" s="8"/>
      <c r="AJ65" s="8"/>
      <c r="AK65" s="8"/>
      <c r="AL65" s="53"/>
      <c r="AM65" s="53"/>
      <c r="AN65" s="8"/>
      <c r="AO65" s="8"/>
      <c r="AP65" s="8"/>
      <c r="AQ65" s="8"/>
      <c r="AR65" s="8"/>
      <c r="AS65" s="53"/>
      <c r="AT65" s="53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51"/>
      <c r="BH65" s="52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55"/>
      <c r="CM65" s="64"/>
      <c r="CN65" s="1"/>
    </row>
    <row r="66" spans="1:92" ht="18.75" customHeight="1">
      <c r="A66" s="4">
        <v>61</v>
      </c>
      <c r="B66" s="4" t="s">
        <v>332</v>
      </c>
      <c r="C66" s="82"/>
      <c r="D66" s="4" t="s">
        <v>328</v>
      </c>
      <c r="E66" s="49"/>
      <c r="F66" s="49" t="s">
        <v>203</v>
      </c>
      <c r="G66" s="46" t="s">
        <v>204</v>
      </c>
      <c r="H66" s="58"/>
      <c r="I66" s="58"/>
      <c r="J66" s="58"/>
      <c r="K66" s="49"/>
      <c r="L66" s="49"/>
      <c r="M66" s="49"/>
      <c r="N66" s="49"/>
      <c r="O66" s="59">
        <v>1</v>
      </c>
      <c r="P66" s="76" t="s">
        <v>205</v>
      </c>
      <c r="Q66" s="60" t="s">
        <v>329</v>
      </c>
      <c r="R66" s="61" t="s">
        <v>330</v>
      </c>
      <c r="S66" s="50"/>
      <c r="T66" s="50"/>
      <c r="U66" s="33">
        <f t="shared" si="1"/>
        <v>0</v>
      </c>
      <c r="V66" s="80"/>
      <c r="W66" s="80" t="s">
        <v>311</v>
      </c>
      <c r="X66" s="80" t="s">
        <v>19</v>
      </c>
      <c r="Y66" s="8"/>
      <c r="Z66" s="8"/>
      <c r="AA66" s="8"/>
      <c r="AB66" s="8"/>
      <c r="AC66" s="51"/>
      <c r="AD66" s="52"/>
      <c r="AE66" s="53"/>
      <c r="AF66" s="53"/>
      <c r="AG66" s="8"/>
      <c r="AH66" s="8"/>
      <c r="AI66" s="8"/>
      <c r="AJ66" s="8"/>
      <c r="AK66" s="8"/>
      <c r="AL66" s="53"/>
      <c r="AM66" s="53"/>
      <c r="AN66" s="8"/>
      <c r="AO66" s="8"/>
      <c r="AP66" s="8"/>
      <c r="AQ66" s="8"/>
      <c r="AR66" s="8"/>
      <c r="AS66" s="53"/>
      <c r="AT66" s="53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51"/>
      <c r="BH66" s="52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55"/>
      <c r="CM66" s="64"/>
      <c r="CN66" s="1"/>
    </row>
    <row r="67" spans="1:92" ht="18.75" customHeight="1">
      <c r="A67" s="4">
        <v>62</v>
      </c>
      <c r="B67" s="4" t="s">
        <v>333</v>
      </c>
      <c r="C67" s="82"/>
      <c r="D67" s="4" t="s">
        <v>328</v>
      </c>
      <c r="E67" s="49"/>
      <c r="F67" s="49" t="s">
        <v>203</v>
      </c>
      <c r="G67" s="46" t="s">
        <v>204</v>
      </c>
      <c r="H67" s="58"/>
      <c r="I67" s="58"/>
      <c r="J67" s="58"/>
      <c r="K67" s="49"/>
      <c r="L67" s="49"/>
      <c r="M67" s="49"/>
      <c r="N67" s="49"/>
      <c r="O67" s="59">
        <v>1</v>
      </c>
      <c r="P67" s="76" t="s">
        <v>205</v>
      </c>
      <c r="Q67" s="60" t="s">
        <v>329</v>
      </c>
      <c r="R67" s="61" t="s">
        <v>330</v>
      </c>
      <c r="S67" s="50"/>
      <c r="T67" s="50"/>
      <c r="U67" s="33">
        <f t="shared" si="1"/>
        <v>0</v>
      </c>
      <c r="V67" s="80"/>
      <c r="W67" s="80" t="s">
        <v>311</v>
      </c>
      <c r="X67" s="80" t="s">
        <v>19</v>
      </c>
      <c r="Y67" s="8"/>
      <c r="Z67" s="8"/>
      <c r="AA67" s="8"/>
      <c r="AB67" s="8"/>
      <c r="AC67" s="51"/>
      <c r="AD67" s="52"/>
      <c r="AE67" s="53"/>
      <c r="AF67" s="53"/>
      <c r="AG67" s="8"/>
      <c r="AH67" s="8"/>
      <c r="AI67" s="8"/>
      <c r="AJ67" s="8"/>
      <c r="AK67" s="8"/>
      <c r="AL67" s="53"/>
      <c r="AM67" s="53"/>
      <c r="AN67" s="8"/>
      <c r="AO67" s="8"/>
      <c r="AP67" s="8"/>
      <c r="AQ67" s="8"/>
      <c r="AR67" s="8"/>
      <c r="AS67" s="53"/>
      <c r="AT67" s="53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51"/>
      <c r="BH67" s="52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55"/>
      <c r="CM67" s="64"/>
      <c r="CN67" s="1"/>
    </row>
    <row r="68" spans="1:92" ht="18.75" customHeight="1">
      <c r="A68" s="4">
        <v>63</v>
      </c>
      <c r="B68" s="4" t="s">
        <v>334</v>
      </c>
      <c r="C68" s="82"/>
      <c r="D68" s="4" t="s">
        <v>328</v>
      </c>
      <c r="E68" s="49"/>
      <c r="F68" s="49" t="s">
        <v>203</v>
      </c>
      <c r="G68" s="46" t="s">
        <v>204</v>
      </c>
      <c r="H68" s="58"/>
      <c r="I68" s="58"/>
      <c r="J68" s="58"/>
      <c r="K68" s="49"/>
      <c r="L68" s="49"/>
      <c r="M68" s="49"/>
      <c r="N68" s="49"/>
      <c r="O68" s="59">
        <v>1</v>
      </c>
      <c r="P68" s="76" t="s">
        <v>205</v>
      </c>
      <c r="Q68" s="60" t="s">
        <v>329</v>
      </c>
      <c r="R68" s="61" t="s">
        <v>330</v>
      </c>
      <c r="S68" s="50"/>
      <c r="T68" s="50"/>
      <c r="U68" s="33">
        <f t="shared" si="1"/>
        <v>0</v>
      </c>
      <c r="V68" s="80"/>
      <c r="W68" s="80" t="s">
        <v>311</v>
      </c>
      <c r="X68" s="80" t="s">
        <v>19</v>
      </c>
      <c r="Y68" s="8"/>
      <c r="Z68" s="8"/>
      <c r="AA68" s="8"/>
      <c r="AB68" s="8"/>
      <c r="AC68" s="51"/>
      <c r="AD68" s="52"/>
      <c r="AE68" s="53"/>
      <c r="AF68" s="53"/>
      <c r="AG68" s="8"/>
      <c r="AH68" s="8"/>
      <c r="AI68" s="8"/>
      <c r="AJ68" s="8"/>
      <c r="AK68" s="8"/>
      <c r="AL68" s="53"/>
      <c r="AM68" s="53"/>
      <c r="AN68" s="8"/>
      <c r="AO68" s="8"/>
      <c r="AP68" s="8"/>
      <c r="AQ68" s="8"/>
      <c r="AR68" s="8"/>
      <c r="AS68" s="53"/>
      <c r="AT68" s="53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51"/>
      <c r="BH68" s="52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55"/>
      <c r="CM68" s="64"/>
      <c r="CN68" s="1"/>
    </row>
    <row r="69" spans="1:92" ht="18.75" customHeight="1">
      <c r="A69" s="4">
        <v>64</v>
      </c>
      <c r="B69" s="4" t="s">
        <v>335</v>
      </c>
      <c r="C69" s="81" t="s">
        <v>336</v>
      </c>
      <c r="D69" s="4" t="s">
        <v>337</v>
      </c>
      <c r="E69" s="79" t="s">
        <v>544</v>
      </c>
      <c r="F69" s="49" t="s">
        <v>203</v>
      </c>
      <c r="G69" s="46" t="s">
        <v>204</v>
      </c>
      <c r="H69" s="58"/>
      <c r="I69" s="58"/>
      <c r="J69" s="58"/>
      <c r="K69" s="49"/>
      <c r="L69" s="49"/>
      <c r="M69" s="49"/>
      <c r="N69" s="59">
        <v>1</v>
      </c>
      <c r="O69" s="49"/>
      <c r="P69" s="76" t="s">
        <v>205</v>
      </c>
      <c r="Q69" s="60" t="s">
        <v>338</v>
      </c>
      <c r="R69" s="61" t="s">
        <v>339</v>
      </c>
      <c r="S69" s="50"/>
      <c r="T69" s="50"/>
      <c r="U69" s="33">
        <f t="shared" si="1"/>
        <v>0</v>
      </c>
      <c r="V69" s="80"/>
      <c r="W69" s="80" t="s">
        <v>311</v>
      </c>
      <c r="X69" s="80" t="s">
        <v>19</v>
      </c>
      <c r="Y69" s="8"/>
      <c r="Z69" s="8"/>
      <c r="AA69" s="8"/>
      <c r="AB69" s="8"/>
      <c r="AC69" s="51"/>
      <c r="AD69" s="52"/>
      <c r="AE69" s="53"/>
      <c r="AF69" s="53"/>
      <c r="AG69" s="8"/>
      <c r="AH69" s="8"/>
      <c r="AI69" s="8"/>
      <c r="AJ69" s="8"/>
      <c r="AK69" s="8"/>
      <c r="AL69" s="53"/>
      <c r="AM69" s="53"/>
      <c r="AN69" s="8"/>
      <c r="AO69" s="8"/>
      <c r="AP69" s="8"/>
      <c r="AQ69" s="8"/>
      <c r="AR69" s="8"/>
      <c r="AS69" s="53"/>
      <c r="AT69" s="53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51"/>
      <c r="BH69" s="52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55"/>
      <c r="CM69" s="43" t="s">
        <v>52</v>
      </c>
      <c r="CN69" s="1"/>
    </row>
    <row r="70" spans="1:92" ht="18.75" customHeight="1">
      <c r="A70" s="4">
        <v>65</v>
      </c>
      <c r="B70" s="4" t="s">
        <v>340</v>
      </c>
      <c r="C70" s="81" t="s">
        <v>341</v>
      </c>
      <c r="D70" s="4" t="s">
        <v>337</v>
      </c>
      <c r="E70" s="79" t="s">
        <v>544</v>
      </c>
      <c r="F70" s="49" t="s">
        <v>203</v>
      </c>
      <c r="G70" s="46" t="s">
        <v>204</v>
      </c>
      <c r="H70" s="58"/>
      <c r="I70" s="58"/>
      <c r="J70" s="58"/>
      <c r="K70" s="49"/>
      <c r="L70" s="49"/>
      <c r="M70" s="49"/>
      <c r="N70" s="59">
        <v>1</v>
      </c>
      <c r="O70" s="49"/>
      <c r="P70" s="76" t="s">
        <v>205</v>
      </c>
      <c r="Q70" s="60" t="s">
        <v>338</v>
      </c>
      <c r="R70" s="61" t="s">
        <v>339</v>
      </c>
      <c r="S70" s="50"/>
      <c r="T70" s="50"/>
      <c r="U70" s="33">
        <f t="shared" si="1"/>
        <v>0</v>
      </c>
      <c r="V70" s="80"/>
      <c r="W70" s="80" t="s">
        <v>311</v>
      </c>
      <c r="X70" s="80" t="s">
        <v>19</v>
      </c>
      <c r="Y70" s="8"/>
      <c r="Z70" s="8"/>
      <c r="AA70" s="8"/>
      <c r="AB70" s="8"/>
      <c r="AC70" s="51"/>
      <c r="AD70" s="52"/>
      <c r="AE70" s="53"/>
      <c r="AF70" s="53"/>
      <c r="AG70" s="8"/>
      <c r="AH70" s="8"/>
      <c r="AI70" s="8"/>
      <c r="AJ70" s="8"/>
      <c r="AK70" s="8"/>
      <c r="AL70" s="53"/>
      <c r="AM70" s="53"/>
      <c r="AN70" s="8"/>
      <c r="AO70" s="8"/>
      <c r="AP70" s="8"/>
      <c r="AQ70" s="8"/>
      <c r="AR70" s="8"/>
      <c r="AS70" s="53"/>
      <c r="AT70" s="53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51"/>
      <c r="BH70" s="52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55"/>
      <c r="CM70" s="43" t="s">
        <v>53</v>
      </c>
      <c r="CN70" s="1"/>
    </row>
    <row r="71" spans="1:92" ht="18.75" customHeight="1">
      <c r="A71" s="4">
        <v>66</v>
      </c>
      <c r="B71" s="4" t="s">
        <v>342</v>
      </c>
      <c r="C71" s="81" t="s">
        <v>343</v>
      </c>
      <c r="D71" s="4" t="s">
        <v>337</v>
      </c>
      <c r="E71" s="79" t="s">
        <v>544</v>
      </c>
      <c r="F71" s="49" t="s">
        <v>203</v>
      </c>
      <c r="G71" s="46" t="s">
        <v>204</v>
      </c>
      <c r="H71" s="58"/>
      <c r="I71" s="58"/>
      <c r="J71" s="58"/>
      <c r="K71" s="49"/>
      <c r="L71" s="49"/>
      <c r="M71" s="49"/>
      <c r="N71" s="59">
        <v>1</v>
      </c>
      <c r="O71" s="49"/>
      <c r="P71" s="76" t="s">
        <v>205</v>
      </c>
      <c r="Q71" s="60" t="s">
        <v>338</v>
      </c>
      <c r="R71" s="61" t="s">
        <v>339</v>
      </c>
      <c r="S71" s="50"/>
      <c r="T71" s="50"/>
      <c r="U71" s="33">
        <f t="shared" si="1"/>
        <v>0</v>
      </c>
      <c r="V71" s="80"/>
      <c r="W71" s="80" t="s">
        <v>311</v>
      </c>
      <c r="X71" s="80" t="s">
        <v>19</v>
      </c>
      <c r="Y71" s="8"/>
      <c r="Z71" s="8"/>
      <c r="AA71" s="8"/>
      <c r="AB71" s="8"/>
      <c r="AC71" s="51"/>
      <c r="AD71" s="52"/>
      <c r="AE71" s="53"/>
      <c r="AF71" s="53"/>
      <c r="AG71" s="8"/>
      <c r="AH71" s="8"/>
      <c r="AI71" s="8"/>
      <c r="AJ71" s="8"/>
      <c r="AK71" s="8"/>
      <c r="AL71" s="53"/>
      <c r="AM71" s="53"/>
      <c r="AN71" s="8"/>
      <c r="AO71" s="8"/>
      <c r="AP71" s="8"/>
      <c r="AQ71" s="8"/>
      <c r="AR71" s="8"/>
      <c r="AS71" s="53"/>
      <c r="AT71" s="53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51"/>
      <c r="BH71" s="52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55"/>
      <c r="CM71" s="43" t="s">
        <v>54</v>
      </c>
      <c r="CN71" s="1"/>
    </row>
    <row r="72" spans="1:92" ht="18.75" customHeight="1">
      <c r="A72" s="4">
        <v>67</v>
      </c>
      <c r="B72" s="4" t="s">
        <v>344</v>
      </c>
      <c r="C72" s="81" t="s">
        <v>345</v>
      </c>
      <c r="D72" s="4" t="s">
        <v>337</v>
      </c>
      <c r="E72" s="79" t="s">
        <v>544</v>
      </c>
      <c r="F72" s="49" t="s">
        <v>203</v>
      </c>
      <c r="G72" s="46" t="s">
        <v>204</v>
      </c>
      <c r="H72" s="58"/>
      <c r="I72" s="58"/>
      <c r="J72" s="58"/>
      <c r="K72" s="49"/>
      <c r="L72" s="49"/>
      <c r="M72" s="49"/>
      <c r="N72" s="59">
        <v>1</v>
      </c>
      <c r="O72" s="49"/>
      <c r="P72" s="76" t="s">
        <v>205</v>
      </c>
      <c r="Q72" s="60" t="s">
        <v>338</v>
      </c>
      <c r="R72" s="61" t="s">
        <v>339</v>
      </c>
      <c r="S72" s="50"/>
      <c r="T72" s="50"/>
      <c r="U72" s="33">
        <f t="shared" si="1"/>
        <v>0</v>
      </c>
      <c r="V72" s="80"/>
      <c r="W72" s="80" t="s">
        <v>311</v>
      </c>
      <c r="X72" s="80" t="s">
        <v>19</v>
      </c>
      <c r="Y72" s="8"/>
      <c r="Z72" s="8"/>
      <c r="AA72" s="8"/>
      <c r="AB72" s="8"/>
      <c r="AC72" s="51"/>
      <c r="AD72" s="52"/>
      <c r="AE72" s="53"/>
      <c r="AF72" s="53"/>
      <c r="AG72" s="8"/>
      <c r="AH72" s="8"/>
      <c r="AI72" s="8"/>
      <c r="AJ72" s="8"/>
      <c r="AK72" s="8"/>
      <c r="AL72" s="53"/>
      <c r="AM72" s="53"/>
      <c r="AN72" s="8"/>
      <c r="AO72" s="8"/>
      <c r="AP72" s="8"/>
      <c r="AQ72" s="8"/>
      <c r="AR72" s="8"/>
      <c r="AS72" s="53"/>
      <c r="AT72" s="53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51"/>
      <c r="BH72" s="52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55"/>
      <c r="CM72" s="43" t="s">
        <v>55</v>
      </c>
      <c r="CN72" s="1"/>
    </row>
    <row r="73" spans="1:92" ht="18.75" customHeight="1">
      <c r="A73" s="4">
        <v>68</v>
      </c>
      <c r="B73" s="4" t="s">
        <v>346</v>
      </c>
      <c r="C73" s="81" t="s">
        <v>347</v>
      </c>
      <c r="D73" s="4" t="s">
        <v>337</v>
      </c>
      <c r="E73" s="79" t="s">
        <v>544</v>
      </c>
      <c r="F73" s="49" t="s">
        <v>203</v>
      </c>
      <c r="G73" s="46" t="s">
        <v>204</v>
      </c>
      <c r="H73" s="58"/>
      <c r="I73" s="58"/>
      <c r="J73" s="58"/>
      <c r="K73" s="49"/>
      <c r="L73" s="49"/>
      <c r="M73" s="49"/>
      <c r="N73" s="59">
        <v>1</v>
      </c>
      <c r="O73" s="49"/>
      <c r="P73" s="76" t="s">
        <v>205</v>
      </c>
      <c r="Q73" s="60" t="s">
        <v>338</v>
      </c>
      <c r="R73" s="61" t="s">
        <v>339</v>
      </c>
      <c r="S73" s="50"/>
      <c r="T73" s="50"/>
      <c r="U73" s="33">
        <f t="shared" si="1"/>
        <v>0</v>
      </c>
      <c r="V73" s="80"/>
      <c r="W73" s="80" t="s">
        <v>311</v>
      </c>
      <c r="X73" s="80" t="s">
        <v>19</v>
      </c>
      <c r="Y73" s="8"/>
      <c r="Z73" s="8"/>
      <c r="AA73" s="8"/>
      <c r="AB73" s="8"/>
      <c r="AC73" s="51"/>
      <c r="AD73" s="52"/>
      <c r="AE73" s="53"/>
      <c r="AF73" s="53"/>
      <c r="AG73" s="8"/>
      <c r="AH73" s="8"/>
      <c r="AI73" s="8"/>
      <c r="AJ73" s="8"/>
      <c r="AK73" s="8"/>
      <c r="AL73" s="53"/>
      <c r="AM73" s="53"/>
      <c r="AN73" s="8"/>
      <c r="AO73" s="8"/>
      <c r="AP73" s="8"/>
      <c r="AQ73" s="8"/>
      <c r="AR73" s="8"/>
      <c r="AS73" s="53"/>
      <c r="AT73" s="53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51"/>
      <c r="BH73" s="52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55"/>
      <c r="CM73" s="43" t="s">
        <v>56</v>
      </c>
      <c r="CN73" s="1"/>
    </row>
    <row r="74" spans="1:92" ht="18.75" customHeight="1">
      <c r="A74" s="4">
        <v>69</v>
      </c>
      <c r="B74" s="4" t="s">
        <v>348</v>
      </c>
      <c r="C74" s="81" t="s">
        <v>349</v>
      </c>
      <c r="D74" s="4" t="s">
        <v>337</v>
      </c>
      <c r="E74" s="79" t="s">
        <v>544</v>
      </c>
      <c r="F74" s="49" t="s">
        <v>203</v>
      </c>
      <c r="G74" s="46" t="s">
        <v>204</v>
      </c>
      <c r="H74" s="58"/>
      <c r="I74" s="58"/>
      <c r="J74" s="58"/>
      <c r="K74" s="49"/>
      <c r="L74" s="49"/>
      <c r="M74" s="49"/>
      <c r="N74" s="59">
        <v>1</v>
      </c>
      <c r="O74" s="49"/>
      <c r="P74" s="76" t="s">
        <v>205</v>
      </c>
      <c r="Q74" s="60" t="s">
        <v>338</v>
      </c>
      <c r="R74" s="61" t="s">
        <v>339</v>
      </c>
      <c r="S74" s="50"/>
      <c r="T74" s="50"/>
      <c r="U74" s="33">
        <f t="shared" si="1"/>
        <v>0</v>
      </c>
      <c r="V74" s="80"/>
      <c r="W74" s="80" t="s">
        <v>311</v>
      </c>
      <c r="X74" s="80" t="s">
        <v>19</v>
      </c>
      <c r="Y74" s="8"/>
      <c r="Z74" s="8"/>
      <c r="AA74" s="8"/>
      <c r="AB74" s="8"/>
      <c r="AC74" s="51"/>
      <c r="AD74" s="52"/>
      <c r="AE74" s="53"/>
      <c r="AF74" s="53"/>
      <c r="AG74" s="8"/>
      <c r="AH74" s="8"/>
      <c r="AI74" s="8"/>
      <c r="AJ74" s="8"/>
      <c r="AK74" s="8"/>
      <c r="AL74" s="53"/>
      <c r="AM74" s="53"/>
      <c r="AN74" s="8"/>
      <c r="AO74" s="8"/>
      <c r="AP74" s="8"/>
      <c r="AQ74" s="8"/>
      <c r="AR74" s="8"/>
      <c r="AS74" s="53"/>
      <c r="AT74" s="53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51"/>
      <c r="BH74" s="52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55"/>
      <c r="CM74" s="43" t="s">
        <v>57</v>
      </c>
      <c r="CN74" s="1"/>
    </row>
    <row r="75" spans="1:92" ht="15.75" customHeight="1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83"/>
      <c r="R75" s="83"/>
      <c r="S75" s="84">
        <f t="shared" ref="S75:U75" si="2">SUBTOTAL(9,S6:S74)</f>
        <v>2100000</v>
      </c>
      <c r="T75" s="84">
        <f t="shared" si="2"/>
        <v>11242500</v>
      </c>
      <c r="U75" s="84">
        <f t="shared" si="2"/>
        <v>13342500</v>
      </c>
      <c r="V75" s="5"/>
      <c r="W75" s="5"/>
      <c r="X75" s="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9"/>
      <c r="CN75" s="1"/>
    </row>
    <row r="76" spans="1:92" ht="15.75" customHeight="1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7"/>
      <c r="S76" s="7"/>
      <c r="T76" s="7"/>
      <c r="U76" s="7"/>
      <c r="V76" s="5"/>
      <c r="W76" s="5"/>
      <c r="X76" s="5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9"/>
      <c r="CN76" s="1"/>
    </row>
    <row r="77" spans="1:92" ht="15.75" customHeight="1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7"/>
      <c r="S77" s="7"/>
      <c r="T77" s="7"/>
      <c r="U77" s="7"/>
      <c r="V77" s="5"/>
      <c r="W77" s="5"/>
      <c r="X77" s="5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9"/>
      <c r="CN77" s="1"/>
    </row>
    <row r="78" spans="1:92" ht="15.75" customHeight="1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7"/>
      <c r="S78" s="7"/>
      <c r="T78" s="7"/>
      <c r="U78" s="7"/>
      <c r="V78" s="5"/>
      <c r="W78" s="5"/>
      <c r="X78" s="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9"/>
      <c r="CN78" s="1"/>
    </row>
    <row r="79" spans="1:92" ht="15.75" customHeight="1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7"/>
      <c r="S79" s="7"/>
      <c r="T79" s="7"/>
      <c r="U79" s="7"/>
      <c r="V79" s="5"/>
      <c r="W79" s="5"/>
      <c r="X79" s="5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9"/>
      <c r="CN79" s="1"/>
    </row>
    <row r="80" spans="1:92" ht="15.75" customHeight="1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7"/>
      <c r="S80" s="7"/>
      <c r="T80" s="7"/>
      <c r="U80" s="7"/>
      <c r="V80" s="5"/>
      <c r="W80" s="5"/>
      <c r="X80" s="5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9"/>
      <c r="CN80" s="1"/>
    </row>
    <row r="81" spans="1:92" ht="15.7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7"/>
      <c r="S81" s="7"/>
      <c r="T81" s="7"/>
      <c r="U81" s="7"/>
      <c r="V81" s="5"/>
      <c r="W81" s="5"/>
      <c r="X81" s="5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9"/>
      <c r="CN81" s="1"/>
    </row>
    <row r="82" spans="1:92" ht="15.75" customHeight="1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7"/>
      <c r="S82" s="7"/>
      <c r="T82" s="7"/>
      <c r="U82" s="7"/>
      <c r="V82" s="5"/>
      <c r="W82" s="5"/>
      <c r="X82" s="5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9"/>
      <c r="CN82" s="1"/>
    </row>
    <row r="83" spans="1:92" ht="15.75" customHeight="1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7"/>
      <c r="S83" s="7"/>
      <c r="T83" s="7"/>
      <c r="U83" s="7"/>
      <c r="V83" s="5"/>
      <c r="W83" s="5"/>
      <c r="X83" s="5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9"/>
      <c r="CN83" s="1"/>
    </row>
    <row r="84" spans="1:92" ht="15.75" customHeight="1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7"/>
      <c r="S84" s="7"/>
      <c r="T84" s="7"/>
      <c r="U84" s="7"/>
      <c r="V84" s="5"/>
      <c r="W84" s="5"/>
      <c r="X84" s="5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9"/>
      <c r="CN84" s="1"/>
    </row>
    <row r="85" spans="1:92" ht="15.75" customHeight="1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7"/>
      <c r="S85" s="7"/>
      <c r="T85" s="7"/>
      <c r="U85" s="7"/>
      <c r="V85" s="5"/>
      <c r="W85" s="5"/>
      <c r="X85" s="5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9"/>
      <c r="CN85" s="1"/>
    </row>
    <row r="86" spans="1:92" ht="15.75" customHeight="1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7"/>
      <c r="S86" s="7"/>
      <c r="T86" s="7"/>
      <c r="U86" s="7"/>
      <c r="V86" s="5"/>
      <c r="W86" s="5"/>
      <c r="X86" s="5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9"/>
      <c r="CN86" s="1"/>
    </row>
    <row r="87" spans="1:92" ht="15.75" customHeight="1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7"/>
      <c r="S87" s="7"/>
      <c r="T87" s="7"/>
      <c r="U87" s="7"/>
      <c r="V87" s="5"/>
      <c r="W87" s="5"/>
      <c r="X87" s="5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9"/>
      <c r="CN87" s="1"/>
    </row>
    <row r="88" spans="1:92" ht="15.75" customHeight="1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7"/>
      <c r="S88" s="7"/>
      <c r="T88" s="7"/>
      <c r="U88" s="7"/>
      <c r="V88" s="5"/>
      <c r="W88" s="5"/>
      <c r="X88" s="5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9"/>
      <c r="CN88" s="1"/>
    </row>
    <row r="89" spans="1:92" ht="15.75" customHeight="1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7"/>
      <c r="S89" s="7"/>
      <c r="T89" s="7"/>
      <c r="U89" s="7"/>
      <c r="V89" s="5"/>
      <c r="W89" s="5"/>
      <c r="X89" s="5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9"/>
      <c r="CN89" s="1"/>
    </row>
    <row r="90" spans="1:92" ht="15.75" customHeight="1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7"/>
      <c r="S90" s="7"/>
      <c r="T90" s="7"/>
      <c r="U90" s="7"/>
      <c r="V90" s="5"/>
      <c r="W90" s="5"/>
      <c r="X90" s="5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9"/>
      <c r="CN90" s="1"/>
    </row>
    <row r="91" spans="1:92" ht="15.75" customHeight="1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7"/>
      <c r="S91" s="7"/>
      <c r="T91" s="7"/>
      <c r="U91" s="7"/>
      <c r="V91" s="5"/>
      <c r="W91" s="5"/>
      <c r="X91" s="5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9"/>
      <c r="CN91" s="1"/>
    </row>
    <row r="92" spans="1:92" ht="15.75" customHeight="1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7"/>
      <c r="S92" s="7"/>
      <c r="T92" s="7"/>
      <c r="U92" s="7"/>
      <c r="V92" s="5"/>
      <c r="W92" s="5"/>
      <c r="X92" s="5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9"/>
      <c r="CN92" s="1"/>
    </row>
    <row r="93" spans="1:92" ht="15.75" customHeight="1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7"/>
      <c r="S93" s="7"/>
      <c r="T93" s="7"/>
      <c r="U93" s="7"/>
      <c r="V93" s="5"/>
      <c r="W93" s="5"/>
      <c r="X93" s="5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9"/>
      <c r="CN93" s="1"/>
    </row>
    <row r="94" spans="1:92" ht="15.75" customHeight="1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7"/>
      <c r="S94" s="7"/>
      <c r="T94" s="7"/>
      <c r="U94" s="7"/>
      <c r="V94" s="5"/>
      <c r="W94" s="5"/>
      <c r="X94" s="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9"/>
      <c r="CN94" s="1"/>
    </row>
    <row r="95" spans="1:92" ht="15.75" customHeight="1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7"/>
      <c r="S95" s="7"/>
      <c r="T95" s="7"/>
      <c r="U95" s="7"/>
      <c r="V95" s="5"/>
      <c r="W95" s="5"/>
      <c r="X95" s="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9"/>
      <c r="CN95" s="1"/>
    </row>
    <row r="96" spans="1:92" ht="15.75" customHeight="1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7"/>
      <c r="S96" s="7"/>
      <c r="T96" s="7"/>
      <c r="U96" s="7"/>
      <c r="V96" s="5"/>
      <c r="W96" s="5"/>
      <c r="X96" s="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9"/>
      <c r="CN96" s="1"/>
    </row>
    <row r="97" spans="1:92" ht="15.75" customHeight="1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7"/>
      <c r="S97" s="7"/>
      <c r="T97" s="7"/>
      <c r="U97" s="7"/>
      <c r="V97" s="5"/>
      <c r="W97" s="5"/>
      <c r="X97" s="5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9"/>
      <c r="CN97" s="1"/>
    </row>
    <row r="98" spans="1:92" ht="15.75" customHeight="1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7"/>
      <c r="S98" s="7"/>
      <c r="T98" s="7"/>
      <c r="U98" s="7"/>
      <c r="V98" s="5"/>
      <c r="W98" s="5"/>
      <c r="X98" s="5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9"/>
      <c r="CN98" s="1"/>
    </row>
    <row r="99" spans="1:92" ht="15.75" customHeight="1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7"/>
      <c r="S99" s="7"/>
      <c r="T99" s="7"/>
      <c r="U99" s="7"/>
      <c r="V99" s="5"/>
      <c r="W99" s="5"/>
      <c r="X99" s="5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9"/>
      <c r="CN99" s="1"/>
    </row>
    <row r="100" spans="1:92" ht="15.75" customHeight="1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7"/>
      <c r="S100" s="7"/>
      <c r="T100" s="7"/>
      <c r="U100" s="7"/>
      <c r="V100" s="5"/>
      <c r="W100" s="5"/>
      <c r="X100" s="5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9"/>
      <c r="CN100" s="1"/>
    </row>
    <row r="101" spans="1:92" ht="15.75" customHeight="1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7"/>
      <c r="R101" s="7"/>
      <c r="S101" s="7"/>
      <c r="T101" s="7"/>
      <c r="U101" s="7"/>
      <c r="V101" s="5"/>
      <c r="W101" s="5"/>
      <c r="X101" s="5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9"/>
      <c r="CN101" s="1"/>
    </row>
    <row r="102" spans="1:92" ht="15.75" customHeight="1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7"/>
      <c r="R102" s="7"/>
      <c r="S102" s="7"/>
      <c r="T102" s="7"/>
      <c r="U102" s="7"/>
      <c r="V102" s="5"/>
      <c r="W102" s="5"/>
      <c r="X102" s="5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9"/>
      <c r="CN102" s="1"/>
    </row>
    <row r="103" spans="1:92" ht="15.75" customHeight="1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7"/>
      <c r="R103" s="7"/>
      <c r="S103" s="7"/>
      <c r="T103" s="7"/>
      <c r="U103" s="7"/>
      <c r="V103" s="5"/>
      <c r="W103" s="5"/>
      <c r="X103" s="5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9"/>
      <c r="CN103" s="1"/>
    </row>
    <row r="104" spans="1:92" ht="15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7"/>
      <c r="R104" s="7"/>
      <c r="S104" s="7"/>
      <c r="T104" s="7"/>
      <c r="U104" s="7"/>
      <c r="V104" s="5"/>
      <c r="W104" s="5"/>
      <c r="X104" s="5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9"/>
      <c r="CN104" s="1"/>
    </row>
    <row r="105" spans="1:92" ht="15.75" customHeight="1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7"/>
      <c r="R105" s="7"/>
      <c r="S105" s="7"/>
      <c r="T105" s="7"/>
      <c r="U105" s="7"/>
      <c r="V105" s="5"/>
      <c r="W105" s="5"/>
      <c r="X105" s="5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9"/>
      <c r="CN105" s="1"/>
    </row>
    <row r="106" spans="1:92" ht="15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7"/>
      <c r="R106" s="7"/>
      <c r="S106" s="7"/>
      <c r="T106" s="7"/>
      <c r="U106" s="7"/>
      <c r="V106" s="5"/>
      <c r="W106" s="5"/>
      <c r="X106" s="5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9"/>
      <c r="CN106" s="1"/>
    </row>
    <row r="107" spans="1:92" ht="15.75" customHeight="1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7"/>
      <c r="R107" s="7"/>
      <c r="S107" s="7"/>
      <c r="T107" s="7"/>
      <c r="U107" s="7"/>
      <c r="V107" s="5"/>
      <c r="W107" s="5"/>
      <c r="X107" s="5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9"/>
      <c r="CN107" s="1"/>
    </row>
    <row r="108" spans="1:92" ht="15.75" customHeight="1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7"/>
      <c r="R108" s="7"/>
      <c r="S108" s="7"/>
      <c r="T108" s="7"/>
      <c r="U108" s="7"/>
      <c r="V108" s="5"/>
      <c r="W108" s="5"/>
      <c r="X108" s="5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9"/>
      <c r="CN108" s="1"/>
    </row>
    <row r="109" spans="1:92" ht="15.75" customHeight="1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7"/>
      <c r="R109" s="7"/>
      <c r="S109" s="7"/>
      <c r="T109" s="7"/>
      <c r="U109" s="7"/>
      <c r="V109" s="5"/>
      <c r="W109" s="5"/>
      <c r="X109" s="5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9"/>
      <c r="CN109" s="1"/>
    </row>
    <row r="110" spans="1:92" ht="15.75" customHeight="1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7"/>
      <c r="R110" s="7"/>
      <c r="S110" s="7"/>
      <c r="T110" s="7"/>
      <c r="U110" s="7"/>
      <c r="V110" s="5"/>
      <c r="W110" s="5"/>
      <c r="X110" s="5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9"/>
      <c r="CN110" s="1"/>
    </row>
    <row r="111" spans="1:92" ht="15.75" customHeight="1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7"/>
      <c r="R111" s="7"/>
      <c r="S111" s="7"/>
      <c r="T111" s="7"/>
      <c r="U111" s="7"/>
      <c r="V111" s="5"/>
      <c r="W111" s="5"/>
      <c r="X111" s="5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9"/>
      <c r="CN111" s="1"/>
    </row>
    <row r="112" spans="1:92" ht="15.75" customHeight="1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7"/>
      <c r="R112" s="7"/>
      <c r="S112" s="7"/>
      <c r="T112" s="7"/>
      <c r="U112" s="7"/>
      <c r="V112" s="5"/>
      <c r="W112" s="5"/>
      <c r="X112" s="5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9"/>
      <c r="CN112" s="1"/>
    </row>
    <row r="113" spans="1:92" ht="15.75" customHeight="1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7"/>
      <c r="R113" s="7"/>
      <c r="S113" s="7"/>
      <c r="T113" s="7"/>
      <c r="U113" s="7"/>
      <c r="V113" s="5"/>
      <c r="W113" s="5"/>
      <c r="X113" s="5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9"/>
      <c r="CN113" s="1"/>
    </row>
    <row r="114" spans="1:92" ht="15.75" customHeight="1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"/>
      <c r="R114" s="7"/>
      <c r="S114" s="7"/>
      <c r="T114" s="7"/>
      <c r="U114" s="7"/>
      <c r="V114" s="5"/>
      <c r="W114" s="5"/>
      <c r="X114" s="5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9"/>
      <c r="CN114" s="1"/>
    </row>
    <row r="115" spans="1:92" ht="15.75" customHeight="1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7"/>
      <c r="R115" s="7"/>
      <c r="S115" s="7"/>
      <c r="T115" s="7"/>
      <c r="U115" s="7"/>
      <c r="V115" s="5"/>
      <c r="W115" s="5"/>
      <c r="X115" s="5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9"/>
      <c r="CN115" s="1"/>
    </row>
    <row r="116" spans="1:92" ht="15.75" customHeight="1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7"/>
      <c r="R116" s="7"/>
      <c r="S116" s="7"/>
      <c r="T116" s="7"/>
      <c r="U116" s="7"/>
      <c r="V116" s="5"/>
      <c r="W116" s="5"/>
      <c r="X116" s="5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9"/>
      <c r="CN116" s="1"/>
    </row>
    <row r="117" spans="1:92" ht="15.75" customHeight="1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7"/>
      <c r="R117" s="7"/>
      <c r="S117" s="7"/>
      <c r="T117" s="7"/>
      <c r="U117" s="7"/>
      <c r="V117" s="5"/>
      <c r="W117" s="5"/>
      <c r="X117" s="5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9"/>
      <c r="CN117" s="1"/>
    </row>
    <row r="118" spans="1:92" ht="15.75" customHeight="1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7"/>
      <c r="R118" s="7"/>
      <c r="S118" s="7"/>
      <c r="T118" s="7"/>
      <c r="U118" s="7"/>
      <c r="V118" s="5"/>
      <c r="W118" s="5"/>
      <c r="X118" s="5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9"/>
      <c r="CN118" s="1"/>
    </row>
    <row r="119" spans="1:92" ht="15.75" customHeight="1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7"/>
      <c r="R119" s="7"/>
      <c r="S119" s="7"/>
      <c r="T119" s="7"/>
      <c r="U119" s="7"/>
      <c r="V119" s="5"/>
      <c r="W119" s="5"/>
      <c r="X119" s="5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9"/>
      <c r="CN119" s="1"/>
    </row>
    <row r="120" spans="1:92" ht="15.75" customHeight="1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"/>
      <c r="R120" s="7"/>
      <c r="S120" s="7"/>
      <c r="T120" s="7"/>
      <c r="U120" s="7"/>
      <c r="V120" s="5"/>
      <c r="W120" s="5"/>
      <c r="X120" s="5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9"/>
      <c r="CN120" s="1"/>
    </row>
    <row r="121" spans="1:92" ht="15.75" customHeight="1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7"/>
      <c r="R121" s="7"/>
      <c r="S121" s="7"/>
      <c r="T121" s="7"/>
      <c r="U121" s="7"/>
      <c r="V121" s="5"/>
      <c r="W121" s="5"/>
      <c r="X121" s="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9"/>
      <c r="CN121" s="1"/>
    </row>
    <row r="122" spans="1:92" ht="15.75" customHeight="1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7"/>
      <c r="R122" s="7"/>
      <c r="S122" s="7"/>
      <c r="T122" s="7"/>
      <c r="U122" s="7"/>
      <c r="V122" s="5"/>
      <c r="W122" s="5"/>
      <c r="X122" s="5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9"/>
      <c r="CN122" s="1"/>
    </row>
    <row r="123" spans="1:92" ht="15.75" customHeight="1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7"/>
      <c r="R123" s="7"/>
      <c r="S123" s="7"/>
      <c r="T123" s="7"/>
      <c r="U123" s="7"/>
      <c r="V123" s="5"/>
      <c r="W123" s="5"/>
      <c r="X123" s="5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9"/>
      <c r="CN123" s="1"/>
    </row>
    <row r="124" spans="1:92" ht="15.75" customHeight="1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"/>
      <c r="R124" s="7"/>
      <c r="S124" s="7"/>
      <c r="T124" s="7"/>
      <c r="U124" s="7"/>
      <c r="V124" s="5"/>
      <c r="W124" s="5"/>
      <c r="X124" s="5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9"/>
      <c r="CN124" s="1"/>
    </row>
    <row r="125" spans="1:92" ht="15.75" customHeight="1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7"/>
      <c r="R125" s="7"/>
      <c r="S125" s="7"/>
      <c r="T125" s="7"/>
      <c r="U125" s="7"/>
      <c r="V125" s="5"/>
      <c r="W125" s="5"/>
      <c r="X125" s="5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9"/>
      <c r="CN125" s="1"/>
    </row>
    <row r="126" spans="1:92" ht="15.75" customHeight="1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7"/>
      <c r="R126" s="7"/>
      <c r="S126" s="7"/>
      <c r="T126" s="7"/>
      <c r="U126" s="7"/>
      <c r="V126" s="5"/>
      <c r="W126" s="5"/>
      <c r="X126" s="5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9"/>
      <c r="CN126" s="1"/>
    </row>
    <row r="127" spans="1:92" ht="15.75" customHeight="1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7"/>
      <c r="R127" s="7"/>
      <c r="S127" s="7"/>
      <c r="T127" s="7"/>
      <c r="U127" s="7"/>
      <c r="V127" s="5"/>
      <c r="W127" s="5"/>
      <c r="X127" s="5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9"/>
      <c r="CN127" s="1"/>
    </row>
    <row r="128" spans="1:92" ht="15.75" customHeight="1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7"/>
      <c r="R128" s="7"/>
      <c r="S128" s="7"/>
      <c r="T128" s="7"/>
      <c r="U128" s="7"/>
      <c r="V128" s="5"/>
      <c r="W128" s="5"/>
      <c r="X128" s="5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9"/>
      <c r="CN128" s="1"/>
    </row>
    <row r="129" spans="1:92" ht="15.75" customHeight="1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7"/>
      <c r="R129" s="7"/>
      <c r="S129" s="7"/>
      <c r="T129" s="7"/>
      <c r="U129" s="7"/>
      <c r="V129" s="5"/>
      <c r="W129" s="5"/>
      <c r="X129" s="5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9"/>
      <c r="CN129" s="1"/>
    </row>
    <row r="130" spans="1:92" ht="15.75" customHeight="1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7"/>
      <c r="R130" s="7"/>
      <c r="S130" s="7"/>
      <c r="T130" s="7"/>
      <c r="U130" s="7"/>
      <c r="V130" s="5"/>
      <c r="W130" s="5"/>
      <c r="X130" s="5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9"/>
      <c r="CN130" s="1"/>
    </row>
    <row r="131" spans="1:92" ht="15.75" customHeight="1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7"/>
      <c r="R131" s="7"/>
      <c r="S131" s="7"/>
      <c r="T131" s="7"/>
      <c r="U131" s="7"/>
      <c r="V131" s="5"/>
      <c r="W131" s="5"/>
      <c r="X131" s="5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9"/>
      <c r="CN131" s="1"/>
    </row>
    <row r="132" spans="1:92" ht="15.75" customHeight="1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7"/>
      <c r="R132" s="7"/>
      <c r="S132" s="7"/>
      <c r="T132" s="7"/>
      <c r="U132" s="7"/>
      <c r="V132" s="5"/>
      <c r="W132" s="5"/>
      <c r="X132" s="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9"/>
      <c r="CN132" s="1"/>
    </row>
    <row r="133" spans="1:92" ht="15.75" customHeight="1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7"/>
      <c r="R133" s="7"/>
      <c r="S133" s="7"/>
      <c r="T133" s="7"/>
      <c r="U133" s="7"/>
      <c r="V133" s="5"/>
      <c r="W133" s="5"/>
      <c r="X133" s="5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9"/>
      <c r="CN133" s="1"/>
    </row>
    <row r="134" spans="1:92" ht="15.75" customHeight="1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7"/>
      <c r="R134" s="7"/>
      <c r="S134" s="7"/>
      <c r="T134" s="7"/>
      <c r="U134" s="7"/>
      <c r="V134" s="5"/>
      <c r="W134" s="5"/>
      <c r="X134" s="5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9"/>
      <c r="CN134" s="1"/>
    </row>
    <row r="135" spans="1:92" ht="15.75" customHeight="1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"/>
      <c r="R135" s="7"/>
      <c r="S135" s="7"/>
      <c r="T135" s="7"/>
      <c r="U135" s="7"/>
      <c r="V135" s="5"/>
      <c r="W135" s="5"/>
      <c r="X135" s="5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9"/>
      <c r="CN135" s="1"/>
    </row>
    <row r="136" spans="1:92" ht="15.75" customHeight="1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"/>
      <c r="R136" s="7"/>
      <c r="S136" s="7"/>
      <c r="T136" s="7"/>
      <c r="U136" s="7"/>
      <c r="V136" s="5"/>
      <c r="W136" s="5"/>
      <c r="X136" s="5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9"/>
      <c r="CN136" s="1"/>
    </row>
    <row r="137" spans="1:92" ht="15.75" customHeight="1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"/>
      <c r="R137" s="7"/>
      <c r="S137" s="7"/>
      <c r="T137" s="7"/>
      <c r="U137" s="7"/>
      <c r="V137" s="5"/>
      <c r="W137" s="5"/>
      <c r="X137" s="5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9"/>
      <c r="CN137" s="1"/>
    </row>
    <row r="138" spans="1:92" ht="15.75" customHeight="1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"/>
      <c r="R138" s="7"/>
      <c r="S138" s="7"/>
      <c r="T138" s="7"/>
      <c r="U138" s="7"/>
      <c r="V138" s="5"/>
      <c r="W138" s="5"/>
      <c r="X138" s="5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9"/>
      <c r="CN138" s="1"/>
    </row>
    <row r="139" spans="1:92" ht="15.75" customHeight="1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"/>
      <c r="R139" s="7"/>
      <c r="S139" s="7"/>
      <c r="T139" s="7"/>
      <c r="U139" s="7"/>
      <c r="V139" s="5"/>
      <c r="W139" s="5"/>
      <c r="X139" s="5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9"/>
      <c r="CN139" s="1"/>
    </row>
    <row r="140" spans="1:92" ht="15.75" customHeight="1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"/>
      <c r="R140" s="7"/>
      <c r="S140" s="7"/>
      <c r="T140" s="7"/>
      <c r="U140" s="7"/>
      <c r="V140" s="5"/>
      <c r="W140" s="5"/>
      <c r="X140" s="5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9"/>
      <c r="CN140" s="1"/>
    </row>
    <row r="141" spans="1:92" ht="15.75" customHeight="1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"/>
      <c r="R141" s="7"/>
      <c r="S141" s="7"/>
      <c r="T141" s="7"/>
      <c r="U141" s="7"/>
      <c r="V141" s="5"/>
      <c r="W141" s="5"/>
      <c r="X141" s="5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9"/>
      <c r="CN141" s="1"/>
    </row>
    <row r="142" spans="1:92" ht="15.75" customHeight="1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"/>
      <c r="R142" s="7"/>
      <c r="S142" s="7"/>
      <c r="T142" s="7"/>
      <c r="U142" s="7"/>
      <c r="V142" s="5"/>
      <c r="W142" s="5"/>
      <c r="X142" s="5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9"/>
      <c r="CN142" s="1"/>
    </row>
    <row r="143" spans="1:92" ht="15.75" customHeight="1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"/>
      <c r="R143" s="7"/>
      <c r="S143" s="7"/>
      <c r="T143" s="7"/>
      <c r="U143" s="7"/>
      <c r="V143" s="5"/>
      <c r="W143" s="5"/>
      <c r="X143" s="5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9"/>
      <c r="CN143" s="1"/>
    </row>
    <row r="144" spans="1:92" ht="15.75" customHeight="1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"/>
      <c r="R144" s="7"/>
      <c r="S144" s="7"/>
      <c r="T144" s="7"/>
      <c r="U144" s="7"/>
      <c r="V144" s="5"/>
      <c r="W144" s="5"/>
      <c r="X144" s="5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9"/>
      <c r="CN144" s="1"/>
    </row>
    <row r="145" spans="1:92" ht="15.75" customHeight="1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"/>
      <c r="R145" s="7"/>
      <c r="S145" s="7"/>
      <c r="T145" s="7"/>
      <c r="U145" s="7"/>
      <c r="V145" s="5"/>
      <c r="W145" s="5"/>
      <c r="X145" s="5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9"/>
      <c r="CN145" s="1"/>
    </row>
    <row r="146" spans="1:92" ht="15.75" customHeight="1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"/>
      <c r="R146" s="7"/>
      <c r="S146" s="7"/>
      <c r="T146" s="7"/>
      <c r="U146" s="7"/>
      <c r="V146" s="5"/>
      <c r="W146" s="5"/>
      <c r="X146" s="5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9"/>
      <c r="CN146" s="1"/>
    </row>
    <row r="147" spans="1:92" ht="15.75" customHeight="1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"/>
      <c r="R147" s="7"/>
      <c r="S147" s="7"/>
      <c r="T147" s="7"/>
      <c r="U147" s="7"/>
      <c r="V147" s="5"/>
      <c r="W147" s="5"/>
      <c r="X147" s="5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9"/>
      <c r="CN147" s="1"/>
    </row>
    <row r="148" spans="1:92" ht="15.75" customHeight="1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"/>
      <c r="R148" s="7"/>
      <c r="S148" s="7"/>
      <c r="T148" s="7"/>
      <c r="U148" s="7"/>
      <c r="V148" s="5"/>
      <c r="W148" s="5"/>
      <c r="X148" s="5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9"/>
      <c r="CN148" s="1"/>
    </row>
    <row r="149" spans="1:92" ht="15.75" customHeight="1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"/>
      <c r="R149" s="7"/>
      <c r="S149" s="7"/>
      <c r="T149" s="7"/>
      <c r="U149" s="7"/>
      <c r="V149" s="5"/>
      <c r="W149" s="5"/>
      <c r="X149" s="5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9"/>
      <c r="CN149" s="1"/>
    </row>
    <row r="150" spans="1:92" ht="15.75" customHeight="1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"/>
      <c r="R150" s="7"/>
      <c r="S150" s="7"/>
      <c r="T150" s="7"/>
      <c r="U150" s="7"/>
      <c r="V150" s="5"/>
      <c r="W150" s="5"/>
      <c r="X150" s="5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9"/>
      <c r="CN150" s="1"/>
    </row>
    <row r="151" spans="1:92" ht="15.75" customHeight="1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"/>
      <c r="R151" s="7"/>
      <c r="S151" s="7"/>
      <c r="T151" s="7"/>
      <c r="U151" s="7"/>
      <c r="V151" s="5"/>
      <c r="W151" s="5"/>
      <c r="X151" s="5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9"/>
      <c r="CN151" s="1"/>
    </row>
    <row r="152" spans="1:92" ht="15.75" customHeight="1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"/>
      <c r="R152" s="7"/>
      <c r="S152" s="7"/>
      <c r="T152" s="7"/>
      <c r="U152" s="7"/>
      <c r="V152" s="5"/>
      <c r="W152" s="5"/>
      <c r="X152" s="5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9"/>
      <c r="CN152" s="1"/>
    </row>
    <row r="153" spans="1:92" ht="15.75" customHeight="1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"/>
      <c r="R153" s="7"/>
      <c r="S153" s="7"/>
      <c r="T153" s="7"/>
      <c r="U153" s="7"/>
      <c r="V153" s="5"/>
      <c r="W153" s="5"/>
      <c r="X153" s="5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9"/>
      <c r="CN153" s="1"/>
    </row>
    <row r="154" spans="1:92" ht="15.75" customHeight="1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"/>
      <c r="R154" s="7"/>
      <c r="S154" s="7"/>
      <c r="T154" s="7"/>
      <c r="U154" s="7"/>
      <c r="V154" s="5"/>
      <c r="W154" s="5"/>
      <c r="X154" s="5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9"/>
      <c r="CN154" s="1"/>
    </row>
    <row r="155" spans="1:92" ht="15.75" customHeight="1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"/>
      <c r="R155" s="7"/>
      <c r="S155" s="7"/>
      <c r="T155" s="7"/>
      <c r="U155" s="7"/>
      <c r="V155" s="5"/>
      <c r="W155" s="5"/>
      <c r="X155" s="5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9"/>
      <c r="CN155" s="1"/>
    </row>
    <row r="156" spans="1:92" ht="15.75" customHeight="1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"/>
      <c r="R156" s="7"/>
      <c r="S156" s="7"/>
      <c r="T156" s="7"/>
      <c r="U156" s="7"/>
      <c r="V156" s="5"/>
      <c r="W156" s="5"/>
      <c r="X156" s="5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9"/>
      <c r="CN156" s="1"/>
    </row>
    <row r="157" spans="1:92" ht="15.75" customHeight="1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"/>
      <c r="R157" s="7"/>
      <c r="S157" s="7"/>
      <c r="T157" s="7"/>
      <c r="U157" s="7"/>
      <c r="V157" s="5"/>
      <c r="W157" s="5"/>
      <c r="X157" s="5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9"/>
      <c r="CN157" s="1"/>
    </row>
    <row r="158" spans="1:92" ht="15.75" customHeight="1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"/>
      <c r="R158" s="7"/>
      <c r="S158" s="7"/>
      <c r="T158" s="7"/>
      <c r="U158" s="7"/>
      <c r="V158" s="5"/>
      <c r="W158" s="5"/>
      <c r="X158" s="5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9"/>
      <c r="CN158" s="1"/>
    </row>
    <row r="159" spans="1:92" ht="15.75" customHeight="1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"/>
      <c r="R159" s="7"/>
      <c r="S159" s="7"/>
      <c r="T159" s="7"/>
      <c r="U159" s="7"/>
      <c r="V159" s="5"/>
      <c r="W159" s="5"/>
      <c r="X159" s="5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9"/>
      <c r="CN159" s="1"/>
    </row>
    <row r="160" spans="1:92" ht="15.75" customHeight="1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"/>
      <c r="R160" s="7"/>
      <c r="S160" s="7"/>
      <c r="T160" s="7"/>
      <c r="U160" s="7"/>
      <c r="V160" s="5"/>
      <c r="W160" s="5"/>
      <c r="X160" s="5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9"/>
      <c r="CN160" s="1"/>
    </row>
    <row r="161" spans="1:92" ht="15.75" customHeight="1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"/>
      <c r="R161" s="7"/>
      <c r="S161" s="7"/>
      <c r="T161" s="7"/>
      <c r="U161" s="7"/>
      <c r="V161" s="5"/>
      <c r="W161" s="5"/>
      <c r="X161" s="5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9"/>
      <c r="CN161" s="1"/>
    </row>
    <row r="162" spans="1:92" ht="15.75" customHeight="1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"/>
      <c r="R162" s="7"/>
      <c r="S162" s="7"/>
      <c r="T162" s="7"/>
      <c r="U162" s="7"/>
      <c r="V162" s="5"/>
      <c r="W162" s="5"/>
      <c r="X162" s="5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9"/>
      <c r="CN162" s="1"/>
    </row>
    <row r="163" spans="1:92" ht="15.75" customHeight="1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"/>
      <c r="R163" s="7"/>
      <c r="S163" s="7"/>
      <c r="T163" s="7"/>
      <c r="U163" s="7"/>
      <c r="V163" s="5"/>
      <c r="W163" s="5"/>
      <c r="X163" s="5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9"/>
      <c r="CN163" s="1"/>
    </row>
    <row r="164" spans="1:92" ht="15.75" customHeight="1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"/>
      <c r="R164" s="7"/>
      <c r="S164" s="7"/>
      <c r="T164" s="7"/>
      <c r="U164" s="7"/>
      <c r="V164" s="5"/>
      <c r="W164" s="5"/>
      <c r="X164" s="5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9"/>
      <c r="CN164" s="1"/>
    </row>
    <row r="165" spans="1:92" ht="15.75" customHeight="1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"/>
      <c r="R165" s="7"/>
      <c r="S165" s="7"/>
      <c r="T165" s="7"/>
      <c r="U165" s="7"/>
      <c r="V165" s="5"/>
      <c r="W165" s="5"/>
      <c r="X165" s="5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9"/>
      <c r="CN165" s="1"/>
    </row>
    <row r="166" spans="1:92" ht="15.75" customHeight="1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"/>
      <c r="R166" s="7"/>
      <c r="S166" s="7"/>
      <c r="T166" s="7"/>
      <c r="U166" s="7"/>
      <c r="V166" s="5"/>
      <c r="W166" s="5"/>
      <c r="X166" s="5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9"/>
      <c r="CN166" s="1"/>
    </row>
    <row r="167" spans="1:92" ht="15.75" customHeight="1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"/>
      <c r="R167" s="7"/>
      <c r="S167" s="7"/>
      <c r="T167" s="7"/>
      <c r="U167" s="7"/>
      <c r="V167" s="5"/>
      <c r="W167" s="5"/>
      <c r="X167" s="5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9"/>
      <c r="CN167" s="1"/>
    </row>
    <row r="168" spans="1:92" ht="15.75" customHeight="1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"/>
      <c r="R168" s="7"/>
      <c r="S168" s="7"/>
      <c r="T168" s="7"/>
      <c r="U168" s="7"/>
      <c r="V168" s="5"/>
      <c r="W168" s="5"/>
      <c r="X168" s="5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9"/>
      <c r="CN168" s="1"/>
    </row>
    <row r="169" spans="1:92" ht="15.75" customHeight="1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"/>
      <c r="R169" s="7"/>
      <c r="S169" s="7"/>
      <c r="T169" s="7"/>
      <c r="U169" s="7"/>
      <c r="V169" s="5"/>
      <c r="W169" s="5"/>
      <c r="X169" s="5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9"/>
      <c r="CN169" s="1"/>
    </row>
    <row r="170" spans="1:92" ht="15.75" customHeight="1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"/>
      <c r="R170" s="7"/>
      <c r="S170" s="7"/>
      <c r="T170" s="7"/>
      <c r="U170" s="7"/>
      <c r="V170" s="5"/>
      <c r="W170" s="5"/>
      <c r="X170" s="5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9"/>
      <c r="CN170" s="1"/>
    </row>
    <row r="171" spans="1:92" ht="15.75" customHeight="1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"/>
      <c r="R171" s="7"/>
      <c r="S171" s="7"/>
      <c r="T171" s="7"/>
      <c r="U171" s="7"/>
      <c r="V171" s="5"/>
      <c r="W171" s="5"/>
      <c r="X171" s="5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9"/>
      <c r="CN171" s="1"/>
    </row>
    <row r="172" spans="1:92" ht="15.75" customHeight="1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"/>
      <c r="R172" s="7"/>
      <c r="S172" s="7"/>
      <c r="T172" s="7"/>
      <c r="U172" s="7"/>
      <c r="V172" s="5"/>
      <c r="W172" s="5"/>
      <c r="X172" s="5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9"/>
      <c r="CN172" s="1"/>
    </row>
    <row r="173" spans="1:92" ht="15.75" customHeight="1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"/>
      <c r="R173" s="7"/>
      <c r="S173" s="7"/>
      <c r="T173" s="7"/>
      <c r="U173" s="7"/>
      <c r="V173" s="5"/>
      <c r="W173" s="5"/>
      <c r="X173" s="5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9"/>
      <c r="CN173" s="1"/>
    </row>
    <row r="174" spans="1:92" ht="15.75" customHeight="1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"/>
      <c r="R174" s="7"/>
      <c r="S174" s="7"/>
      <c r="T174" s="7"/>
      <c r="U174" s="7"/>
      <c r="V174" s="5"/>
      <c r="W174" s="5"/>
      <c r="X174" s="5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9"/>
      <c r="CN174" s="1"/>
    </row>
    <row r="175" spans="1:92" ht="15.75" customHeight="1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"/>
      <c r="R175" s="7"/>
      <c r="S175" s="7"/>
      <c r="T175" s="7"/>
      <c r="U175" s="7"/>
      <c r="V175" s="5"/>
      <c r="W175" s="5"/>
      <c r="X175" s="5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9"/>
      <c r="CN175" s="1"/>
    </row>
    <row r="176" spans="1:92" ht="15.75" customHeight="1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"/>
      <c r="R176" s="7"/>
      <c r="S176" s="7"/>
      <c r="T176" s="7"/>
      <c r="U176" s="7"/>
      <c r="V176" s="5"/>
      <c r="W176" s="5"/>
      <c r="X176" s="5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9"/>
      <c r="CN176" s="1"/>
    </row>
    <row r="177" spans="1:92" ht="15.75" customHeight="1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"/>
      <c r="R177" s="7"/>
      <c r="S177" s="7"/>
      <c r="T177" s="7"/>
      <c r="U177" s="7"/>
      <c r="V177" s="5"/>
      <c r="W177" s="5"/>
      <c r="X177" s="5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9"/>
      <c r="CN177" s="1"/>
    </row>
    <row r="178" spans="1:92" ht="15.75" customHeight="1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"/>
      <c r="R178" s="7"/>
      <c r="S178" s="7"/>
      <c r="T178" s="7"/>
      <c r="U178" s="7"/>
      <c r="V178" s="5"/>
      <c r="W178" s="5"/>
      <c r="X178" s="5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9"/>
      <c r="CN178" s="1"/>
    </row>
    <row r="179" spans="1:92" ht="15.75" customHeight="1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"/>
      <c r="R179" s="7"/>
      <c r="S179" s="7"/>
      <c r="T179" s="7"/>
      <c r="U179" s="7"/>
      <c r="V179" s="5"/>
      <c r="W179" s="5"/>
      <c r="X179" s="5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9"/>
      <c r="CN179" s="1"/>
    </row>
    <row r="180" spans="1:92" ht="15.75" customHeight="1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"/>
      <c r="R180" s="7"/>
      <c r="S180" s="7"/>
      <c r="T180" s="7"/>
      <c r="U180" s="7"/>
      <c r="V180" s="5"/>
      <c r="W180" s="5"/>
      <c r="X180" s="5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9"/>
      <c r="CN180" s="1"/>
    </row>
    <row r="181" spans="1:92" ht="15.75" customHeight="1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"/>
      <c r="R181" s="7"/>
      <c r="S181" s="7"/>
      <c r="T181" s="7"/>
      <c r="U181" s="7"/>
      <c r="V181" s="5"/>
      <c r="W181" s="5"/>
      <c r="X181" s="5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9"/>
      <c r="CN181" s="1"/>
    </row>
    <row r="182" spans="1:92" ht="15.75" customHeight="1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"/>
      <c r="R182" s="7"/>
      <c r="S182" s="7"/>
      <c r="T182" s="7"/>
      <c r="U182" s="7"/>
      <c r="V182" s="5"/>
      <c r="W182" s="5"/>
      <c r="X182" s="5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9"/>
      <c r="CN182" s="1"/>
    </row>
    <row r="183" spans="1:92" ht="15.75" customHeight="1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"/>
      <c r="R183" s="7"/>
      <c r="S183" s="7"/>
      <c r="T183" s="7"/>
      <c r="U183" s="7"/>
      <c r="V183" s="5"/>
      <c r="W183" s="5"/>
      <c r="X183" s="5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9"/>
      <c r="CN183" s="1"/>
    </row>
    <row r="184" spans="1:92" ht="15.75" customHeight="1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"/>
      <c r="R184" s="7"/>
      <c r="S184" s="7"/>
      <c r="T184" s="7"/>
      <c r="U184" s="7"/>
      <c r="V184" s="5"/>
      <c r="W184" s="5"/>
      <c r="X184" s="5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9"/>
      <c r="CN184" s="1"/>
    </row>
    <row r="185" spans="1:92" ht="15.75" customHeight="1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"/>
      <c r="R185" s="7"/>
      <c r="S185" s="7"/>
      <c r="T185" s="7"/>
      <c r="U185" s="7"/>
      <c r="V185" s="5"/>
      <c r="W185" s="5"/>
      <c r="X185" s="5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9"/>
      <c r="CN185" s="1"/>
    </row>
    <row r="186" spans="1:92" ht="15.75" customHeight="1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"/>
      <c r="R186" s="7"/>
      <c r="S186" s="7"/>
      <c r="T186" s="7"/>
      <c r="U186" s="7"/>
      <c r="V186" s="5"/>
      <c r="W186" s="5"/>
      <c r="X186" s="5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9"/>
      <c r="CN186" s="1"/>
    </row>
    <row r="187" spans="1:92" ht="15.75" customHeight="1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"/>
      <c r="R187" s="7"/>
      <c r="S187" s="7"/>
      <c r="T187" s="7"/>
      <c r="U187" s="7"/>
      <c r="V187" s="5"/>
      <c r="W187" s="5"/>
      <c r="X187" s="5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9"/>
      <c r="CN187" s="1"/>
    </row>
    <row r="188" spans="1:92" ht="15.75" customHeight="1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"/>
      <c r="R188" s="7"/>
      <c r="S188" s="7"/>
      <c r="T188" s="7"/>
      <c r="U188" s="7"/>
      <c r="V188" s="5"/>
      <c r="W188" s="5"/>
      <c r="X188" s="5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9"/>
      <c r="CN188" s="1"/>
    </row>
    <row r="189" spans="1:92" ht="15.75" customHeight="1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"/>
      <c r="R189" s="7"/>
      <c r="S189" s="7"/>
      <c r="T189" s="7"/>
      <c r="U189" s="7"/>
      <c r="V189" s="5"/>
      <c r="W189" s="5"/>
      <c r="X189" s="5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9"/>
      <c r="CN189" s="1"/>
    </row>
    <row r="190" spans="1:92" ht="15.75" customHeight="1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"/>
      <c r="R190" s="7"/>
      <c r="S190" s="7"/>
      <c r="T190" s="7"/>
      <c r="U190" s="7"/>
      <c r="V190" s="5"/>
      <c r="W190" s="5"/>
      <c r="X190" s="5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9"/>
      <c r="CN190" s="1"/>
    </row>
    <row r="191" spans="1:92" ht="15.75" customHeight="1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"/>
      <c r="R191" s="7"/>
      <c r="S191" s="7"/>
      <c r="T191" s="7"/>
      <c r="U191" s="7"/>
      <c r="V191" s="5"/>
      <c r="W191" s="5"/>
      <c r="X191" s="5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9"/>
      <c r="CN191" s="1"/>
    </row>
    <row r="192" spans="1:92" ht="15.75" customHeight="1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"/>
      <c r="R192" s="7"/>
      <c r="S192" s="7"/>
      <c r="T192" s="7"/>
      <c r="U192" s="7"/>
      <c r="V192" s="5"/>
      <c r="W192" s="5"/>
      <c r="X192" s="5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9"/>
      <c r="CN192" s="1"/>
    </row>
    <row r="193" spans="1:92" ht="15.75" customHeight="1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"/>
      <c r="R193" s="7"/>
      <c r="S193" s="7"/>
      <c r="T193" s="7"/>
      <c r="U193" s="7"/>
      <c r="V193" s="5"/>
      <c r="W193" s="5"/>
      <c r="X193" s="5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9"/>
      <c r="CN193" s="1"/>
    </row>
    <row r="194" spans="1:92" ht="15.75" customHeight="1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"/>
      <c r="R194" s="7"/>
      <c r="S194" s="7"/>
      <c r="T194" s="7"/>
      <c r="U194" s="7"/>
      <c r="V194" s="5"/>
      <c r="W194" s="5"/>
      <c r="X194" s="5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9"/>
      <c r="CN194" s="1"/>
    </row>
    <row r="195" spans="1:92" ht="15.75" customHeight="1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"/>
      <c r="R195" s="7"/>
      <c r="S195" s="7"/>
      <c r="T195" s="7"/>
      <c r="U195" s="7"/>
      <c r="V195" s="5"/>
      <c r="W195" s="5"/>
      <c r="X195" s="5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9"/>
      <c r="CN195" s="1"/>
    </row>
    <row r="196" spans="1:92" ht="15.75" customHeight="1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"/>
      <c r="R196" s="7"/>
      <c r="S196" s="7"/>
      <c r="T196" s="7"/>
      <c r="U196" s="7"/>
      <c r="V196" s="5"/>
      <c r="W196" s="5"/>
      <c r="X196" s="5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9"/>
      <c r="CN196" s="1"/>
    </row>
    <row r="197" spans="1:92" ht="15.75" customHeight="1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"/>
      <c r="R197" s="7"/>
      <c r="S197" s="7"/>
      <c r="T197" s="7"/>
      <c r="U197" s="7"/>
      <c r="V197" s="5"/>
      <c r="W197" s="5"/>
      <c r="X197" s="5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9"/>
      <c r="CN197" s="1"/>
    </row>
    <row r="198" spans="1:92" ht="15.75" customHeight="1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"/>
      <c r="R198" s="7"/>
      <c r="S198" s="7"/>
      <c r="T198" s="7"/>
      <c r="U198" s="7"/>
      <c r="V198" s="5"/>
      <c r="W198" s="5"/>
      <c r="X198" s="5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9"/>
      <c r="CN198" s="1"/>
    </row>
    <row r="199" spans="1:92" ht="15.75" customHeight="1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"/>
      <c r="R199" s="7"/>
      <c r="S199" s="7"/>
      <c r="T199" s="7"/>
      <c r="U199" s="7"/>
      <c r="V199" s="5"/>
      <c r="W199" s="5"/>
      <c r="X199" s="5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9"/>
      <c r="CN199" s="1"/>
    </row>
    <row r="200" spans="1:92" ht="15.75" customHeight="1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"/>
      <c r="R200" s="7"/>
      <c r="S200" s="7"/>
      <c r="T200" s="7"/>
      <c r="U200" s="7"/>
      <c r="V200" s="5"/>
      <c r="W200" s="5"/>
      <c r="X200" s="5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9"/>
      <c r="CN200" s="1"/>
    </row>
    <row r="201" spans="1:92" ht="15.75" customHeight="1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"/>
      <c r="R201" s="7"/>
      <c r="S201" s="7"/>
      <c r="T201" s="7"/>
      <c r="U201" s="7"/>
      <c r="V201" s="5"/>
      <c r="W201" s="5"/>
      <c r="X201" s="5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9"/>
      <c r="CN201" s="1"/>
    </row>
    <row r="202" spans="1:92" ht="15.75" customHeight="1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"/>
      <c r="R202" s="7"/>
      <c r="S202" s="7"/>
      <c r="T202" s="7"/>
      <c r="U202" s="7"/>
      <c r="V202" s="5"/>
      <c r="W202" s="5"/>
      <c r="X202" s="5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9"/>
      <c r="CN202" s="1"/>
    </row>
    <row r="203" spans="1:92" ht="15.75" customHeight="1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"/>
      <c r="R203" s="7"/>
      <c r="S203" s="7"/>
      <c r="T203" s="7"/>
      <c r="U203" s="7"/>
      <c r="V203" s="5"/>
      <c r="W203" s="5"/>
      <c r="X203" s="5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9"/>
      <c r="CN203" s="1"/>
    </row>
    <row r="204" spans="1:92" ht="15.75" customHeight="1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"/>
      <c r="R204" s="7"/>
      <c r="S204" s="7"/>
      <c r="T204" s="7"/>
      <c r="U204" s="7"/>
      <c r="V204" s="5"/>
      <c r="W204" s="5"/>
      <c r="X204" s="5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9"/>
      <c r="CN204" s="1"/>
    </row>
    <row r="205" spans="1:92" ht="15.75" customHeight="1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"/>
      <c r="R205" s="7"/>
      <c r="S205" s="7"/>
      <c r="T205" s="7"/>
      <c r="U205" s="7"/>
      <c r="V205" s="5"/>
      <c r="W205" s="5"/>
      <c r="X205" s="5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9"/>
      <c r="CN205" s="1"/>
    </row>
    <row r="206" spans="1:92" ht="15.75" customHeight="1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"/>
      <c r="R206" s="7"/>
      <c r="S206" s="7"/>
      <c r="T206" s="7"/>
      <c r="U206" s="7"/>
      <c r="V206" s="5"/>
      <c r="W206" s="5"/>
      <c r="X206" s="5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9"/>
      <c r="CN206" s="1"/>
    </row>
    <row r="207" spans="1:92" ht="15.75" customHeight="1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"/>
      <c r="R207" s="7"/>
      <c r="S207" s="7"/>
      <c r="T207" s="7"/>
      <c r="U207" s="7"/>
      <c r="V207" s="5"/>
      <c r="W207" s="5"/>
      <c r="X207" s="5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9"/>
      <c r="CN207" s="1"/>
    </row>
    <row r="208" spans="1:92" ht="15.75" customHeight="1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"/>
      <c r="R208" s="7"/>
      <c r="S208" s="7"/>
      <c r="T208" s="7"/>
      <c r="U208" s="7"/>
      <c r="V208" s="5"/>
      <c r="W208" s="5"/>
      <c r="X208" s="5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9"/>
      <c r="CN208" s="1"/>
    </row>
    <row r="209" spans="1:92" ht="15.75" customHeight="1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"/>
      <c r="R209" s="7"/>
      <c r="S209" s="7"/>
      <c r="T209" s="7"/>
      <c r="U209" s="7"/>
      <c r="V209" s="5"/>
      <c r="W209" s="5"/>
      <c r="X209" s="5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9"/>
      <c r="CN209" s="1"/>
    </row>
    <row r="210" spans="1:92" ht="15.75" customHeight="1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"/>
      <c r="R210" s="7"/>
      <c r="S210" s="7"/>
      <c r="T210" s="7"/>
      <c r="U210" s="7"/>
      <c r="V210" s="5"/>
      <c r="W210" s="5"/>
      <c r="X210" s="5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9"/>
      <c r="CN210" s="1"/>
    </row>
    <row r="211" spans="1:92" ht="15.75" customHeight="1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"/>
      <c r="R211" s="7"/>
      <c r="S211" s="7"/>
      <c r="T211" s="7"/>
      <c r="U211" s="7"/>
      <c r="V211" s="5"/>
      <c r="W211" s="5"/>
      <c r="X211" s="5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9"/>
      <c r="CN211" s="1"/>
    </row>
    <row r="212" spans="1:92" ht="15.75" customHeight="1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"/>
      <c r="R212" s="7"/>
      <c r="S212" s="7"/>
      <c r="T212" s="7"/>
      <c r="U212" s="7"/>
      <c r="V212" s="5"/>
      <c r="W212" s="5"/>
      <c r="X212" s="5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9"/>
      <c r="CN212" s="1"/>
    </row>
    <row r="213" spans="1:92" ht="15.75" customHeight="1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"/>
      <c r="R213" s="7"/>
      <c r="S213" s="7"/>
      <c r="T213" s="7"/>
      <c r="U213" s="7"/>
      <c r="V213" s="5"/>
      <c r="W213" s="5"/>
      <c r="X213" s="5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9"/>
      <c r="CN213" s="1"/>
    </row>
    <row r="214" spans="1:92" ht="15.75" customHeight="1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"/>
      <c r="R214" s="7"/>
      <c r="S214" s="7"/>
      <c r="T214" s="7"/>
      <c r="U214" s="7"/>
      <c r="V214" s="5"/>
      <c r="W214" s="5"/>
      <c r="X214" s="5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9"/>
      <c r="CN214" s="1"/>
    </row>
    <row r="215" spans="1:92" ht="15.75" customHeight="1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"/>
      <c r="R215" s="7"/>
      <c r="S215" s="7"/>
      <c r="T215" s="7"/>
      <c r="U215" s="7"/>
      <c r="V215" s="5"/>
      <c r="W215" s="5"/>
      <c r="X215" s="5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9"/>
      <c r="CN215" s="1"/>
    </row>
    <row r="216" spans="1:92" ht="15.75" customHeight="1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7"/>
      <c r="S216" s="7"/>
      <c r="T216" s="7"/>
      <c r="U216" s="7"/>
      <c r="V216" s="5"/>
      <c r="W216" s="5"/>
      <c r="X216" s="5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9"/>
      <c r="CN216" s="1"/>
    </row>
    <row r="217" spans="1:92" ht="15.75" customHeight="1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"/>
      <c r="R217" s="7"/>
      <c r="S217" s="7"/>
      <c r="T217" s="7"/>
      <c r="U217" s="7"/>
      <c r="V217" s="5"/>
      <c r="W217" s="5"/>
      <c r="X217" s="5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9"/>
      <c r="CN217" s="1"/>
    </row>
    <row r="218" spans="1:92" ht="15.75" customHeight="1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"/>
      <c r="R218" s="7"/>
      <c r="S218" s="7"/>
      <c r="T218" s="7"/>
      <c r="U218" s="7"/>
      <c r="V218" s="5"/>
      <c r="W218" s="5"/>
      <c r="X218" s="5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9"/>
      <c r="CN218" s="1"/>
    </row>
    <row r="219" spans="1:92" ht="15.75" customHeight="1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"/>
      <c r="R219" s="7"/>
      <c r="S219" s="7"/>
      <c r="T219" s="7"/>
      <c r="U219" s="7"/>
      <c r="V219" s="5"/>
      <c r="W219" s="5"/>
      <c r="X219" s="5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9"/>
      <c r="CN219" s="1"/>
    </row>
    <row r="220" spans="1:92" ht="15.75" customHeight="1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"/>
      <c r="R220" s="7"/>
      <c r="S220" s="7"/>
      <c r="T220" s="7"/>
      <c r="U220" s="7"/>
      <c r="V220" s="5"/>
      <c r="W220" s="5"/>
      <c r="X220" s="5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9"/>
      <c r="CN220" s="1"/>
    </row>
    <row r="221" spans="1:92" ht="15.75" customHeight="1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"/>
      <c r="R221" s="7"/>
      <c r="S221" s="7"/>
      <c r="T221" s="7"/>
      <c r="U221" s="7"/>
      <c r="V221" s="5"/>
      <c r="W221" s="5"/>
      <c r="X221" s="5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9"/>
      <c r="CN221" s="1"/>
    </row>
    <row r="222" spans="1:92" ht="15.75" customHeight="1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"/>
      <c r="R222" s="7"/>
      <c r="S222" s="7"/>
      <c r="T222" s="7"/>
      <c r="U222" s="7"/>
      <c r="V222" s="5"/>
      <c r="W222" s="5"/>
      <c r="X222" s="5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9"/>
      <c r="CN222" s="1"/>
    </row>
    <row r="223" spans="1:92" ht="15.75" customHeight="1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"/>
      <c r="R223" s="7"/>
      <c r="S223" s="7"/>
      <c r="T223" s="7"/>
      <c r="U223" s="7"/>
      <c r="V223" s="5"/>
      <c r="W223" s="5"/>
      <c r="X223" s="5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9"/>
      <c r="CN223" s="1"/>
    </row>
    <row r="224" spans="1:92" ht="15.75" customHeight="1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"/>
      <c r="R224" s="7"/>
      <c r="S224" s="7"/>
      <c r="T224" s="7"/>
      <c r="U224" s="7"/>
      <c r="V224" s="5"/>
      <c r="W224" s="5"/>
      <c r="X224" s="5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9"/>
      <c r="CN224" s="1"/>
    </row>
    <row r="225" spans="1:92" ht="15.75" customHeight="1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"/>
      <c r="R225" s="7"/>
      <c r="S225" s="7"/>
      <c r="T225" s="7"/>
      <c r="U225" s="7"/>
      <c r="V225" s="5"/>
      <c r="W225" s="5"/>
      <c r="X225" s="5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9"/>
      <c r="CN225" s="1"/>
    </row>
    <row r="226" spans="1:92" ht="15.75" customHeight="1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"/>
      <c r="R226" s="7"/>
      <c r="S226" s="7"/>
      <c r="T226" s="7"/>
      <c r="U226" s="7"/>
      <c r="V226" s="5"/>
      <c r="W226" s="5"/>
      <c r="X226" s="5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9"/>
      <c r="CN226" s="1"/>
    </row>
    <row r="227" spans="1:92" ht="15.75" customHeight="1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"/>
      <c r="R227" s="7"/>
      <c r="S227" s="7"/>
      <c r="T227" s="7"/>
      <c r="U227" s="7"/>
      <c r="V227" s="5"/>
      <c r="W227" s="5"/>
      <c r="X227" s="5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9"/>
      <c r="CN227" s="1"/>
    </row>
    <row r="228" spans="1:92" ht="15.75" customHeight="1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"/>
      <c r="R228" s="7"/>
      <c r="S228" s="7"/>
      <c r="T228" s="7"/>
      <c r="U228" s="7"/>
      <c r="V228" s="5"/>
      <c r="W228" s="5"/>
      <c r="X228" s="5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9"/>
      <c r="CN228" s="1"/>
    </row>
    <row r="229" spans="1:92" ht="15.75" customHeight="1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"/>
      <c r="R229" s="7"/>
      <c r="S229" s="7"/>
      <c r="T229" s="7"/>
      <c r="U229" s="7"/>
      <c r="V229" s="5"/>
      <c r="W229" s="5"/>
      <c r="X229" s="5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9"/>
      <c r="CN229" s="1"/>
    </row>
    <row r="230" spans="1:92" ht="15.75" customHeight="1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"/>
      <c r="R230" s="7"/>
      <c r="S230" s="7"/>
      <c r="T230" s="7"/>
      <c r="U230" s="7"/>
      <c r="V230" s="5"/>
      <c r="W230" s="5"/>
      <c r="X230" s="5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9"/>
      <c r="CN230" s="1"/>
    </row>
    <row r="231" spans="1:92" ht="15.75" customHeight="1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"/>
      <c r="R231" s="7"/>
      <c r="S231" s="7"/>
      <c r="T231" s="7"/>
      <c r="U231" s="7"/>
      <c r="V231" s="5"/>
      <c r="W231" s="5"/>
      <c r="X231" s="5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9"/>
      <c r="CN231" s="1"/>
    </row>
    <row r="232" spans="1:92" ht="15.75" customHeight="1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"/>
      <c r="R232" s="7"/>
      <c r="S232" s="7"/>
      <c r="T232" s="7"/>
      <c r="U232" s="7"/>
      <c r="V232" s="5"/>
      <c r="W232" s="5"/>
      <c r="X232" s="5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9"/>
      <c r="CN232" s="1"/>
    </row>
    <row r="233" spans="1:92" ht="15.75" customHeight="1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"/>
      <c r="R233" s="7"/>
      <c r="S233" s="7"/>
      <c r="T233" s="7"/>
      <c r="U233" s="7"/>
      <c r="V233" s="5"/>
      <c r="W233" s="5"/>
      <c r="X233" s="5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9"/>
      <c r="CN233" s="1"/>
    </row>
    <row r="234" spans="1:92" ht="15.75" customHeight="1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"/>
      <c r="R234" s="7"/>
      <c r="S234" s="7"/>
      <c r="T234" s="7"/>
      <c r="U234" s="7"/>
      <c r="V234" s="5"/>
      <c r="W234" s="5"/>
      <c r="X234" s="5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9"/>
      <c r="CN234" s="1"/>
    </row>
    <row r="235" spans="1:92" ht="15.75" customHeight="1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"/>
      <c r="R235" s="7"/>
      <c r="S235" s="7"/>
      <c r="T235" s="7"/>
      <c r="U235" s="7"/>
      <c r="V235" s="5"/>
      <c r="W235" s="5"/>
      <c r="X235" s="5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9"/>
      <c r="CN235" s="1"/>
    </row>
    <row r="236" spans="1:92" ht="15.75" customHeight="1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"/>
      <c r="R236" s="7"/>
      <c r="S236" s="7"/>
      <c r="T236" s="7"/>
      <c r="U236" s="7"/>
      <c r="V236" s="5"/>
      <c r="W236" s="5"/>
      <c r="X236" s="5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9"/>
      <c r="CN236" s="1"/>
    </row>
    <row r="237" spans="1:92" ht="15.75" customHeight="1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"/>
      <c r="R237" s="7"/>
      <c r="S237" s="7"/>
      <c r="T237" s="7"/>
      <c r="U237" s="7"/>
      <c r="V237" s="5"/>
      <c r="W237" s="5"/>
      <c r="X237" s="5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9"/>
      <c r="CN237" s="1"/>
    </row>
    <row r="238" spans="1:92" ht="15.75" customHeight="1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"/>
      <c r="R238" s="7"/>
      <c r="S238" s="7"/>
      <c r="T238" s="7"/>
      <c r="U238" s="7"/>
      <c r="V238" s="5"/>
      <c r="W238" s="5"/>
      <c r="X238" s="5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9"/>
      <c r="CN238" s="1"/>
    </row>
    <row r="239" spans="1:92" ht="15.75" customHeight="1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"/>
      <c r="R239" s="7"/>
      <c r="S239" s="7"/>
      <c r="T239" s="7"/>
      <c r="U239" s="7"/>
      <c r="V239" s="5"/>
      <c r="W239" s="5"/>
      <c r="X239" s="5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9"/>
      <c r="CN239" s="1"/>
    </row>
    <row r="240" spans="1:92" ht="15.75" customHeight="1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"/>
      <c r="R240" s="7"/>
      <c r="S240" s="7"/>
      <c r="T240" s="7"/>
      <c r="U240" s="7"/>
      <c r="V240" s="5"/>
      <c r="W240" s="5"/>
      <c r="X240" s="5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9"/>
      <c r="CN240" s="1"/>
    </row>
    <row r="241" spans="1:92" ht="15.75" customHeight="1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7"/>
      <c r="R241" s="7"/>
      <c r="S241" s="7"/>
      <c r="T241" s="7"/>
      <c r="U241" s="7"/>
      <c r="V241" s="5"/>
      <c r="W241" s="5"/>
      <c r="X241" s="5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9"/>
      <c r="CN241" s="1"/>
    </row>
    <row r="242" spans="1:92" ht="15.75" customHeight="1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"/>
      <c r="R242" s="7"/>
      <c r="S242" s="7"/>
      <c r="T242" s="7"/>
      <c r="U242" s="7"/>
      <c r="V242" s="5"/>
      <c r="W242" s="5"/>
      <c r="X242" s="5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9"/>
      <c r="CN242" s="1"/>
    </row>
    <row r="243" spans="1:92" ht="15.75" customHeight="1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"/>
      <c r="R243" s="7"/>
      <c r="S243" s="7"/>
      <c r="T243" s="7"/>
      <c r="U243" s="7"/>
      <c r="V243" s="5"/>
      <c r="W243" s="5"/>
      <c r="X243" s="5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9"/>
      <c r="CN243" s="1"/>
    </row>
    <row r="244" spans="1:92" ht="15.75" customHeight="1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"/>
      <c r="R244" s="7"/>
      <c r="S244" s="7"/>
      <c r="T244" s="7"/>
      <c r="U244" s="7"/>
      <c r="V244" s="5"/>
      <c r="W244" s="5"/>
      <c r="X244" s="5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9"/>
      <c r="CN244" s="1"/>
    </row>
    <row r="245" spans="1:92" ht="15.75" customHeight="1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"/>
      <c r="R245" s="7"/>
      <c r="S245" s="7"/>
      <c r="T245" s="7"/>
      <c r="U245" s="7"/>
      <c r="V245" s="5"/>
      <c r="W245" s="5"/>
      <c r="X245" s="5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9"/>
      <c r="CN245" s="1"/>
    </row>
    <row r="246" spans="1:92" ht="15.75" customHeight="1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"/>
      <c r="R246" s="7"/>
      <c r="S246" s="7"/>
      <c r="T246" s="7"/>
      <c r="U246" s="7"/>
      <c r="V246" s="5"/>
      <c r="W246" s="5"/>
      <c r="X246" s="5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9"/>
      <c r="CN246" s="1"/>
    </row>
    <row r="247" spans="1:92" ht="15.75" customHeight="1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"/>
      <c r="R247" s="7"/>
      <c r="S247" s="7"/>
      <c r="T247" s="7"/>
      <c r="U247" s="7"/>
      <c r="V247" s="5"/>
      <c r="W247" s="5"/>
      <c r="X247" s="5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9"/>
      <c r="CN247" s="1"/>
    </row>
    <row r="248" spans="1:92" ht="15.75" customHeight="1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"/>
      <c r="R248" s="7"/>
      <c r="S248" s="7"/>
      <c r="T248" s="7"/>
      <c r="U248" s="7"/>
      <c r="V248" s="5"/>
      <c r="W248" s="5"/>
      <c r="X248" s="5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9"/>
      <c r="CN248" s="1"/>
    </row>
    <row r="249" spans="1:92" ht="15.75" customHeight="1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"/>
      <c r="R249" s="7"/>
      <c r="S249" s="7"/>
      <c r="T249" s="7"/>
      <c r="U249" s="7"/>
      <c r="V249" s="5"/>
      <c r="W249" s="5"/>
      <c r="X249" s="5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9"/>
      <c r="CN249" s="1"/>
    </row>
    <row r="250" spans="1:92" ht="15.75" customHeight="1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"/>
      <c r="R250" s="7"/>
      <c r="S250" s="7"/>
      <c r="T250" s="7"/>
      <c r="U250" s="7"/>
      <c r="V250" s="5"/>
      <c r="W250" s="5"/>
      <c r="X250" s="5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9"/>
      <c r="CN250" s="1"/>
    </row>
    <row r="251" spans="1:92" ht="15.75" customHeight="1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"/>
      <c r="R251" s="7"/>
      <c r="S251" s="7"/>
      <c r="T251" s="7"/>
      <c r="U251" s="7"/>
      <c r="V251" s="5"/>
      <c r="W251" s="5"/>
      <c r="X251" s="5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9"/>
      <c r="CN251" s="1"/>
    </row>
    <row r="252" spans="1:92" ht="15.75" customHeight="1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"/>
      <c r="R252" s="7"/>
      <c r="S252" s="7"/>
      <c r="T252" s="7"/>
      <c r="U252" s="7"/>
      <c r="V252" s="5"/>
      <c r="W252" s="5"/>
      <c r="X252" s="5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9"/>
      <c r="CN252" s="1"/>
    </row>
    <row r="253" spans="1:92" ht="15.75" customHeight="1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"/>
      <c r="R253" s="7"/>
      <c r="S253" s="7"/>
      <c r="T253" s="7"/>
      <c r="U253" s="7"/>
      <c r="V253" s="5"/>
      <c r="W253" s="5"/>
      <c r="X253" s="5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9"/>
      <c r="CN253" s="1"/>
    </row>
    <row r="254" spans="1:92" ht="15.75" customHeight="1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"/>
      <c r="R254" s="7"/>
      <c r="S254" s="7"/>
      <c r="T254" s="7"/>
      <c r="U254" s="7"/>
      <c r="V254" s="5"/>
      <c r="W254" s="5"/>
      <c r="X254" s="5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9"/>
      <c r="CN254" s="1"/>
    </row>
    <row r="255" spans="1:92" ht="15.75" customHeight="1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"/>
      <c r="R255" s="7"/>
      <c r="S255" s="7"/>
      <c r="T255" s="7"/>
      <c r="U255" s="7"/>
      <c r="V255" s="5"/>
      <c r="W255" s="5"/>
      <c r="X255" s="5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9"/>
      <c r="CN255" s="1"/>
    </row>
    <row r="256" spans="1:92" ht="15.75" customHeight="1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"/>
      <c r="R256" s="7"/>
      <c r="S256" s="7"/>
      <c r="T256" s="7"/>
      <c r="U256" s="7"/>
      <c r="V256" s="5"/>
      <c r="W256" s="5"/>
      <c r="X256" s="5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9"/>
      <c r="CN256" s="1"/>
    </row>
    <row r="257" spans="1:92" ht="15.75" customHeight="1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"/>
      <c r="R257" s="7"/>
      <c r="S257" s="7"/>
      <c r="T257" s="7"/>
      <c r="U257" s="7"/>
      <c r="V257" s="5"/>
      <c r="W257" s="5"/>
      <c r="X257" s="5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9"/>
      <c r="CN257" s="1"/>
    </row>
    <row r="258" spans="1:92" ht="15.75" customHeight="1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"/>
      <c r="R258" s="7"/>
      <c r="S258" s="7"/>
      <c r="T258" s="7"/>
      <c r="U258" s="7"/>
      <c r="V258" s="5"/>
      <c r="W258" s="5"/>
      <c r="X258" s="5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9"/>
      <c r="CN258" s="1"/>
    </row>
    <row r="259" spans="1:92" ht="15.75" customHeight="1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"/>
      <c r="R259" s="7"/>
      <c r="S259" s="7"/>
      <c r="T259" s="7"/>
      <c r="U259" s="7"/>
      <c r="V259" s="5"/>
      <c r="W259" s="5"/>
      <c r="X259" s="5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9"/>
      <c r="CN259" s="1"/>
    </row>
    <row r="260" spans="1:92" ht="15.75" customHeight="1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"/>
      <c r="R260" s="7"/>
      <c r="S260" s="7"/>
      <c r="T260" s="7"/>
      <c r="U260" s="7"/>
      <c r="V260" s="5"/>
      <c r="W260" s="5"/>
      <c r="X260" s="5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9"/>
      <c r="CN260" s="1"/>
    </row>
    <row r="261" spans="1:92" ht="15.75" customHeight="1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"/>
      <c r="R261" s="7"/>
      <c r="S261" s="7"/>
      <c r="T261" s="7"/>
      <c r="U261" s="7"/>
      <c r="V261" s="5"/>
      <c r="W261" s="5"/>
      <c r="X261" s="5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9"/>
      <c r="CN261" s="1"/>
    </row>
    <row r="262" spans="1:92" ht="15.75" customHeight="1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7"/>
      <c r="R262" s="7"/>
      <c r="S262" s="7"/>
      <c r="T262" s="7"/>
      <c r="U262" s="7"/>
      <c r="V262" s="5"/>
      <c r="W262" s="5"/>
      <c r="X262" s="5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9"/>
      <c r="CN262" s="1"/>
    </row>
    <row r="263" spans="1:92" ht="15.75" customHeight="1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7"/>
      <c r="R263" s="7"/>
      <c r="S263" s="7"/>
      <c r="T263" s="7"/>
      <c r="U263" s="7"/>
      <c r="V263" s="5"/>
      <c r="W263" s="5"/>
      <c r="X263" s="5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9"/>
      <c r="CN263" s="1"/>
    </row>
    <row r="264" spans="1:92" ht="15.75" customHeight="1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7"/>
      <c r="R264" s="7"/>
      <c r="S264" s="7"/>
      <c r="T264" s="7"/>
      <c r="U264" s="7"/>
      <c r="V264" s="5"/>
      <c r="W264" s="5"/>
      <c r="X264" s="5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9"/>
      <c r="CN264" s="1"/>
    </row>
    <row r="265" spans="1:92" ht="15.75" customHeight="1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7"/>
      <c r="R265" s="7"/>
      <c r="S265" s="7"/>
      <c r="T265" s="7"/>
      <c r="U265" s="7"/>
      <c r="V265" s="5"/>
      <c r="W265" s="5"/>
      <c r="X265" s="5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9"/>
      <c r="CN265" s="1"/>
    </row>
    <row r="266" spans="1:92" ht="15.75" customHeight="1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7"/>
      <c r="R266" s="7"/>
      <c r="S266" s="7"/>
      <c r="T266" s="7"/>
      <c r="U266" s="7"/>
      <c r="V266" s="5"/>
      <c r="W266" s="5"/>
      <c r="X266" s="5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9"/>
      <c r="CN266" s="1"/>
    </row>
    <row r="267" spans="1:92" ht="15.75" customHeight="1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7"/>
      <c r="R267" s="7"/>
      <c r="S267" s="7"/>
      <c r="T267" s="7"/>
      <c r="U267" s="7"/>
      <c r="V267" s="5"/>
      <c r="W267" s="5"/>
      <c r="X267" s="5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9"/>
      <c r="CN267" s="1"/>
    </row>
    <row r="268" spans="1:92" ht="15.75" customHeight="1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7"/>
      <c r="R268" s="7"/>
      <c r="S268" s="7"/>
      <c r="T268" s="7"/>
      <c r="U268" s="7"/>
      <c r="V268" s="5"/>
      <c r="W268" s="5"/>
      <c r="X268" s="5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9"/>
      <c r="CN268" s="1"/>
    </row>
    <row r="269" spans="1:92" ht="15.75" customHeight="1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7"/>
      <c r="R269" s="7"/>
      <c r="S269" s="7"/>
      <c r="T269" s="7"/>
      <c r="U269" s="7"/>
      <c r="V269" s="5"/>
      <c r="W269" s="5"/>
      <c r="X269" s="5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9"/>
      <c r="CN269" s="1"/>
    </row>
    <row r="270" spans="1:92" ht="15.75" customHeight="1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7"/>
      <c r="R270" s="7"/>
      <c r="S270" s="7"/>
      <c r="T270" s="7"/>
      <c r="U270" s="7"/>
      <c r="V270" s="5"/>
      <c r="W270" s="5"/>
      <c r="X270" s="5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9"/>
      <c r="CN270" s="1"/>
    </row>
    <row r="271" spans="1:92" ht="15.75" customHeight="1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7"/>
      <c r="R271" s="7"/>
      <c r="S271" s="7"/>
      <c r="T271" s="7"/>
      <c r="U271" s="7"/>
      <c r="V271" s="5"/>
      <c r="W271" s="5"/>
      <c r="X271" s="5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9"/>
      <c r="CN271" s="1"/>
    </row>
    <row r="272" spans="1:92" ht="15.75" customHeight="1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7"/>
      <c r="R272" s="7"/>
      <c r="S272" s="7"/>
      <c r="T272" s="7"/>
      <c r="U272" s="7"/>
      <c r="V272" s="5"/>
      <c r="W272" s="5"/>
      <c r="X272" s="5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9"/>
      <c r="CN272" s="1"/>
    </row>
    <row r="273" spans="1:92" ht="15.75" customHeight="1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7"/>
      <c r="R273" s="7"/>
      <c r="S273" s="7"/>
      <c r="T273" s="7"/>
      <c r="U273" s="7"/>
      <c r="V273" s="5"/>
      <c r="W273" s="5"/>
      <c r="X273" s="5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9"/>
      <c r="CN273" s="1"/>
    </row>
    <row r="274" spans="1:92" ht="15.75" customHeight="1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7"/>
      <c r="R274" s="7"/>
      <c r="S274" s="7"/>
      <c r="T274" s="7"/>
      <c r="U274" s="7"/>
      <c r="V274" s="5"/>
      <c r="W274" s="5"/>
      <c r="X274" s="5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9"/>
      <c r="CN274" s="1"/>
    </row>
    <row r="275" spans="1:92" ht="15.75" customHeight="1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7"/>
      <c r="R275" s="7"/>
      <c r="S275" s="7"/>
      <c r="T275" s="7"/>
      <c r="U275" s="7"/>
      <c r="V275" s="5"/>
      <c r="W275" s="5"/>
      <c r="X275" s="5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9"/>
      <c r="CN275" s="1"/>
    </row>
    <row r="276" spans="1:92" ht="15.75" customHeight="1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7"/>
      <c r="R276" s="7"/>
      <c r="S276" s="7"/>
      <c r="T276" s="7"/>
      <c r="U276" s="7"/>
      <c r="V276" s="5"/>
      <c r="W276" s="5"/>
      <c r="X276" s="5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9"/>
      <c r="CN276" s="1"/>
    </row>
    <row r="277" spans="1:92" ht="15.75" customHeight="1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7"/>
      <c r="R277" s="7"/>
      <c r="S277" s="7"/>
      <c r="T277" s="7"/>
      <c r="U277" s="7"/>
      <c r="V277" s="5"/>
      <c r="W277" s="5"/>
      <c r="X277" s="5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9"/>
      <c r="CN277" s="1"/>
    </row>
    <row r="278" spans="1:92" ht="15.75" customHeight="1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7"/>
      <c r="R278" s="7"/>
      <c r="S278" s="7"/>
      <c r="T278" s="7"/>
      <c r="U278" s="7"/>
      <c r="V278" s="5"/>
      <c r="W278" s="5"/>
      <c r="X278" s="5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9"/>
      <c r="CN278" s="1"/>
    </row>
    <row r="279" spans="1:92" ht="15.75" customHeight="1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7"/>
      <c r="R279" s="7"/>
      <c r="S279" s="7"/>
      <c r="T279" s="7"/>
      <c r="U279" s="7"/>
      <c r="V279" s="5"/>
      <c r="W279" s="5"/>
      <c r="X279" s="5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9"/>
      <c r="CN279" s="1"/>
    </row>
    <row r="280" spans="1:92" ht="15.75" customHeight="1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7"/>
      <c r="R280" s="7"/>
      <c r="S280" s="7"/>
      <c r="T280" s="7"/>
      <c r="U280" s="7"/>
      <c r="V280" s="5"/>
      <c r="W280" s="5"/>
      <c r="X280" s="5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9"/>
      <c r="CN280" s="1"/>
    </row>
    <row r="281" spans="1:92" ht="15.75" customHeight="1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7"/>
      <c r="R281" s="7"/>
      <c r="S281" s="7"/>
      <c r="T281" s="7"/>
      <c r="U281" s="7"/>
      <c r="V281" s="5"/>
      <c r="W281" s="5"/>
      <c r="X281" s="5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9"/>
      <c r="CN281" s="1"/>
    </row>
    <row r="282" spans="1:92" ht="15.75" customHeight="1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"/>
      <c r="R282" s="7"/>
      <c r="S282" s="7"/>
      <c r="T282" s="7"/>
      <c r="U282" s="7"/>
      <c r="V282" s="5"/>
      <c r="W282" s="5"/>
      <c r="X282" s="5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9"/>
      <c r="CN282" s="1"/>
    </row>
    <row r="283" spans="1:92" ht="15.75" customHeight="1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7"/>
      <c r="R283" s="7"/>
      <c r="S283" s="7"/>
      <c r="T283" s="7"/>
      <c r="U283" s="7"/>
      <c r="V283" s="5"/>
      <c r="W283" s="5"/>
      <c r="X283" s="5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9"/>
      <c r="CN283" s="1"/>
    </row>
    <row r="284" spans="1:92" ht="15.75" customHeight="1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7"/>
      <c r="R284" s="7"/>
      <c r="S284" s="7"/>
      <c r="T284" s="7"/>
      <c r="U284" s="7"/>
      <c r="V284" s="5"/>
      <c r="W284" s="5"/>
      <c r="X284" s="5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9"/>
      <c r="CN284" s="1"/>
    </row>
    <row r="285" spans="1:92" ht="15.75" customHeight="1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7"/>
      <c r="R285" s="7"/>
      <c r="S285" s="7"/>
      <c r="T285" s="7"/>
      <c r="U285" s="7"/>
      <c r="V285" s="5"/>
      <c r="W285" s="5"/>
      <c r="X285" s="5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9"/>
      <c r="CN285" s="1"/>
    </row>
    <row r="286" spans="1:92" ht="15.75" customHeight="1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7"/>
      <c r="R286" s="7"/>
      <c r="S286" s="7"/>
      <c r="T286" s="7"/>
      <c r="U286" s="7"/>
      <c r="V286" s="5"/>
      <c r="W286" s="5"/>
      <c r="X286" s="5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9"/>
      <c r="CN286" s="1"/>
    </row>
    <row r="287" spans="1:92" ht="15.75" customHeight="1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7"/>
      <c r="R287" s="7"/>
      <c r="S287" s="7"/>
      <c r="T287" s="7"/>
      <c r="U287" s="7"/>
      <c r="V287" s="5"/>
      <c r="W287" s="5"/>
      <c r="X287" s="5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9"/>
      <c r="CN287" s="1"/>
    </row>
    <row r="288" spans="1:92" ht="15.75" customHeight="1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7"/>
      <c r="R288" s="7"/>
      <c r="S288" s="7"/>
      <c r="T288" s="7"/>
      <c r="U288" s="7"/>
      <c r="V288" s="5"/>
      <c r="W288" s="5"/>
      <c r="X288" s="5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9"/>
      <c r="CN288" s="1"/>
    </row>
    <row r="289" spans="1:92" ht="15.75" customHeight="1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7"/>
      <c r="R289" s="7"/>
      <c r="S289" s="7"/>
      <c r="T289" s="7"/>
      <c r="U289" s="7"/>
      <c r="V289" s="5"/>
      <c r="W289" s="5"/>
      <c r="X289" s="5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9"/>
      <c r="CN289" s="1"/>
    </row>
    <row r="290" spans="1:92" ht="15.75" customHeight="1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7"/>
      <c r="R290" s="7"/>
      <c r="S290" s="7"/>
      <c r="T290" s="7"/>
      <c r="U290" s="7"/>
      <c r="V290" s="5"/>
      <c r="W290" s="5"/>
      <c r="X290" s="5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9"/>
      <c r="CN290" s="1"/>
    </row>
    <row r="291" spans="1:92" ht="15.75" customHeight="1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7"/>
      <c r="R291" s="7"/>
      <c r="S291" s="7"/>
      <c r="T291" s="7"/>
      <c r="U291" s="7"/>
      <c r="V291" s="5"/>
      <c r="W291" s="5"/>
      <c r="X291" s="5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9"/>
      <c r="CN291" s="1"/>
    </row>
    <row r="292" spans="1:92" ht="15.75" customHeight="1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7"/>
      <c r="R292" s="7"/>
      <c r="S292" s="7"/>
      <c r="T292" s="7"/>
      <c r="U292" s="7"/>
      <c r="V292" s="5"/>
      <c r="W292" s="5"/>
      <c r="X292" s="5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9"/>
      <c r="CN292" s="1"/>
    </row>
    <row r="293" spans="1:92" ht="15.75" customHeight="1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7"/>
      <c r="R293" s="7"/>
      <c r="S293" s="7"/>
      <c r="T293" s="7"/>
      <c r="U293" s="7"/>
      <c r="V293" s="5"/>
      <c r="W293" s="5"/>
      <c r="X293" s="5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9"/>
      <c r="CN293" s="1"/>
    </row>
    <row r="294" spans="1:92" ht="15.75" customHeight="1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7"/>
      <c r="R294" s="7"/>
      <c r="S294" s="7"/>
      <c r="T294" s="7"/>
      <c r="U294" s="7"/>
      <c r="V294" s="5"/>
      <c r="W294" s="5"/>
      <c r="X294" s="5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9"/>
      <c r="CN294" s="1"/>
    </row>
    <row r="295" spans="1:92" ht="15.75" customHeight="1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7"/>
      <c r="R295" s="7"/>
      <c r="S295" s="7"/>
      <c r="T295" s="7"/>
      <c r="U295" s="7"/>
      <c r="V295" s="5"/>
      <c r="W295" s="5"/>
      <c r="X295" s="5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9"/>
      <c r="CN295" s="1"/>
    </row>
    <row r="296" spans="1:92" ht="15.75" customHeight="1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"/>
      <c r="R296" s="7"/>
      <c r="S296" s="7"/>
      <c r="T296" s="7"/>
      <c r="U296" s="7"/>
      <c r="V296" s="5"/>
      <c r="W296" s="5"/>
      <c r="X296" s="5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9"/>
      <c r="CN296" s="1"/>
    </row>
    <row r="297" spans="1:92" ht="15.75" customHeight="1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7"/>
      <c r="R297" s="7"/>
      <c r="S297" s="7"/>
      <c r="T297" s="7"/>
      <c r="U297" s="7"/>
      <c r="V297" s="5"/>
      <c r="W297" s="5"/>
      <c r="X297" s="5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9"/>
      <c r="CN297" s="1"/>
    </row>
    <row r="298" spans="1:92" ht="15.75" customHeight="1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7"/>
      <c r="R298" s="7"/>
      <c r="S298" s="7"/>
      <c r="T298" s="7"/>
      <c r="U298" s="7"/>
      <c r="V298" s="5"/>
      <c r="W298" s="5"/>
      <c r="X298" s="5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9"/>
      <c r="CN298" s="1"/>
    </row>
    <row r="299" spans="1:92" ht="15.75" customHeight="1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7"/>
      <c r="R299" s="7"/>
      <c r="S299" s="7"/>
      <c r="T299" s="7"/>
      <c r="U299" s="7"/>
      <c r="V299" s="5"/>
      <c r="W299" s="5"/>
      <c r="X299" s="5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9"/>
      <c r="CN299" s="1"/>
    </row>
    <row r="300" spans="1:92" ht="15.75" customHeight="1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7"/>
      <c r="R300" s="7"/>
      <c r="S300" s="7"/>
      <c r="T300" s="7"/>
      <c r="U300" s="7"/>
      <c r="V300" s="5"/>
      <c r="W300" s="5"/>
      <c r="X300" s="5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9"/>
      <c r="CN300" s="1"/>
    </row>
    <row r="301" spans="1:92" ht="15.75" customHeight="1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7"/>
      <c r="R301" s="7"/>
      <c r="S301" s="7"/>
      <c r="T301" s="7"/>
      <c r="U301" s="7"/>
      <c r="V301" s="5"/>
      <c r="W301" s="5"/>
      <c r="X301" s="5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9"/>
      <c r="CN301" s="1"/>
    </row>
    <row r="302" spans="1:92" ht="15.75" customHeight="1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7"/>
      <c r="R302" s="7"/>
      <c r="S302" s="7"/>
      <c r="T302" s="7"/>
      <c r="U302" s="7"/>
      <c r="V302" s="5"/>
      <c r="W302" s="5"/>
      <c r="X302" s="5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9"/>
      <c r="CN302" s="1"/>
    </row>
    <row r="303" spans="1:92" ht="15.75" customHeight="1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7"/>
      <c r="R303" s="7"/>
      <c r="S303" s="7"/>
      <c r="T303" s="7"/>
      <c r="U303" s="7"/>
      <c r="V303" s="5"/>
      <c r="W303" s="5"/>
      <c r="X303" s="5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9"/>
      <c r="CN303" s="1"/>
    </row>
    <row r="304" spans="1:92" ht="15.75" customHeight="1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7"/>
      <c r="R304" s="7"/>
      <c r="S304" s="7"/>
      <c r="T304" s="7"/>
      <c r="U304" s="7"/>
      <c r="V304" s="5"/>
      <c r="W304" s="5"/>
      <c r="X304" s="5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9"/>
      <c r="CN304" s="1"/>
    </row>
    <row r="305" spans="1:92" ht="15.75" customHeight="1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7"/>
      <c r="R305" s="7"/>
      <c r="S305" s="7"/>
      <c r="T305" s="7"/>
      <c r="U305" s="7"/>
      <c r="V305" s="5"/>
      <c r="W305" s="5"/>
      <c r="X305" s="5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9"/>
      <c r="CN305" s="1"/>
    </row>
    <row r="306" spans="1:92" ht="15.75" customHeight="1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7"/>
      <c r="R306" s="7"/>
      <c r="S306" s="7"/>
      <c r="T306" s="7"/>
      <c r="U306" s="7"/>
      <c r="V306" s="5"/>
      <c r="W306" s="5"/>
      <c r="X306" s="5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9"/>
      <c r="CN306" s="1"/>
    </row>
    <row r="307" spans="1:92" ht="15.75" customHeight="1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7"/>
      <c r="R307" s="7"/>
      <c r="S307" s="7"/>
      <c r="T307" s="7"/>
      <c r="U307" s="7"/>
      <c r="V307" s="5"/>
      <c r="W307" s="5"/>
      <c r="X307" s="5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9"/>
      <c r="CN307" s="1"/>
    </row>
    <row r="308" spans="1:92" ht="15.75" customHeight="1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7"/>
      <c r="R308" s="7"/>
      <c r="S308" s="7"/>
      <c r="T308" s="7"/>
      <c r="U308" s="7"/>
      <c r="V308" s="5"/>
      <c r="W308" s="5"/>
      <c r="X308" s="5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9"/>
      <c r="CN308" s="1"/>
    </row>
    <row r="309" spans="1:92" ht="15.75" customHeight="1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7"/>
      <c r="R309" s="7"/>
      <c r="S309" s="7"/>
      <c r="T309" s="7"/>
      <c r="U309" s="7"/>
      <c r="V309" s="5"/>
      <c r="W309" s="5"/>
      <c r="X309" s="5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9"/>
      <c r="CN309" s="1"/>
    </row>
    <row r="310" spans="1:92" ht="15.75" customHeight="1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7"/>
      <c r="R310" s="7"/>
      <c r="S310" s="7"/>
      <c r="T310" s="7"/>
      <c r="U310" s="7"/>
      <c r="V310" s="5"/>
      <c r="W310" s="5"/>
      <c r="X310" s="5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9"/>
      <c r="CN310" s="1"/>
    </row>
    <row r="311" spans="1:92" ht="15.75" customHeight="1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7"/>
      <c r="R311" s="7"/>
      <c r="S311" s="7"/>
      <c r="T311" s="7"/>
      <c r="U311" s="7"/>
      <c r="V311" s="5"/>
      <c r="W311" s="5"/>
      <c r="X311" s="5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9"/>
      <c r="CN311" s="1"/>
    </row>
    <row r="312" spans="1:92" ht="15.75" customHeight="1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7"/>
      <c r="R312" s="7"/>
      <c r="S312" s="7"/>
      <c r="T312" s="7"/>
      <c r="U312" s="7"/>
      <c r="V312" s="5"/>
      <c r="W312" s="5"/>
      <c r="X312" s="5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9"/>
      <c r="CN312" s="1"/>
    </row>
    <row r="313" spans="1:92" ht="15.75" customHeight="1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7"/>
      <c r="R313" s="7"/>
      <c r="S313" s="7"/>
      <c r="T313" s="7"/>
      <c r="U313" s="7"/>
      <c r="V313" s="5"/>
      <c r="W313" s="5"/>
      <c r="X313" s="5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9"/>
      <c r="CN313" s="1"/>
    </row>
    <row r="314" spans="1:92" ht="15.75" customHeight="1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7"/>
      <c r="R314" s="7"/>
      <c r="S314" s="7"/>
      <c r="T314" s="7"/>
      <c r="U314" s="7"/>
      <c r="V314" s="5"/>
      <c r="W314" s="5"/>
      <c r="X314" s="5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9"/>
      <c r="CN314" s="1"/>
    </row>
    <row r="315" spans="1:92" ht="15.75" customHeight="1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7"/>
      <c r="R315" s="7"/>
      <c r="S315" s="7"/>
      <c r="T315" s="7"/>
      <c r="U315" s="7"/>
      <c r="V315" s="5"/>
      <c r="W315" s="5"/>
      <c r="X315" s="5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9"/>
      <c r="CN315" s="1"/>
    </row>
    <row r="316" spans="1:92" ht="15.75" customHeight="1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7"/>
      <c r="R316" s="7"/>
      <c r="S316" s="7"/>
      <c r="T316" s="7"/>
      <c r="U316" s="7"/>
      <c r="V316" s="5"/>
      <c r="W316" s="5"/>
      <c r="X316" s="5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9"/>
      <c r="CN316" s="1"/>
    </row>
    <row r="317" spans="1:92" ht="15.75" customHeight="1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7"/>
      <c r="R317" s="7"/>
      <c r="S317" s="7"/>
      <c r="T317" s="7"/>
      <c r="U317" s="7"/>
      <c r="V317" s="5"/>
      <c r="W317" s="5"/>
      <c r="X317" s="5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9"/>
      <c r="CN317" s="1"/>
    </row>
    <row r="318" spans="1:92" ht="15.75" customHeight="1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7"/>
      <c r="R318" s="7"/>
      <c r="S318" s="7"/>
      <c r="T318" s="7"/>
      <c r="U318" s="7"/>
      <c r="V318" s="5"/>
      <c r="W318" s="5"/>
      <c r="X318" s="5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9"/>
      <c r="CN318" s="1"/>
    </row>
    <row r="319" spans="1:92" ht="15.75" customHeight="1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7"/>
      <c r="R319" s="7"/>
      <c r="S319" s="7"/>
      <c r="T319" s="7"/>
      <c r="U319" s="7"/>
      <c r="V319" s="5"/>
      <c r="W319" s="5"/>
      <c r="X319" s="5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9"/>
      <c r="CN319" s="1"/>
    </row>
    <row r="320" spans="1:92" ht="15.75" customHeight="1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7"/>
      <c r="R320" s="7"/>
      <c r="S320" s="7"/>
      <c r="T320" s="7"/>
      <c r="U320" s="7"/>
      <c r="V320" s="5"/>
      <c r="W320" s="5"/>
      <c r="X320" s="5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9"/>
      <c r="CN320" s="1"/>
    </row>
    <row r="321" spans="1:92" ht="15.75" customHeight="1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7"/>
      <c r="R321" s="7"/>
      <c r="S321" s="7"/>
      <c r="T321" s="7"/>
      <c r="U321" s="7"/>
      <c r="V321" s="5"/>
      <c r="W321" s="5"/>
      <c r="X321" s="5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9"/>
      <c r="CN321" s="1"/>
    </row>
    <row r="322" spans="1:92" ht="15.75" customHeight="1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7"/>
      <c r="R322" s="7"/>
      <c r="S322" s="7"/>
      <c r="T322" s="7"/>
      <c r="U322" s="7"/>
      <c r="V322" s="5"/>
      <c r="W322" s="5"/>
      <c r="X322" s="5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9"/>
      <c r="CN322" s="1"/>
    </row>
    <row r="323" spans="1:92" ht="15.75" customHeight="1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7"/>
      <c r="R323" s="7"/>
      <c r="S323" s="7"/>
      <c r="T323" s="7"/>
      <c r="U323" s="7"/>
      <c r="V323" s="5"/>
      <c r="W323" s="5"/>
      <c r="X323" s="5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9"/>
      <c r="CN323" s="1"/>
    </row>
    <row r="324" spans="1:92" ht="15.75" customHeight="1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7"/>
      <c r="R324" s="7"/>
      <c r="S324" s="7"/>
      <c r="T324" s="7"/>
      <c r="U324" s="7"/>
      <c r="V324" s="5"/>
      <c r="W324" s="5"/>
      <c r="X324" s="5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9"/>
      <c r="CN324" s="1"/>
    </row>
    <row r="325" spans="1:92" ht="15.75" customHeight="1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7"/>
      <c r="R325" s="7"/>
      <c r="S325" s="7"/>
      <c r="T325" s="7"/>
      <c r="U325" s="7"/>
      <c r="V325" s="5"/>
      <c r="W325" s="5"/>
      <c r="X325" s="5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9"/>
      <c r="CN325" s="1"/>
    </row>
    <row r="326" spans="1:92" ht="15.75" customHeight="1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7"/>
      <c r="R326" s="7"/>
      <c r="S326" s="7"/>
      <c r="T326" s="7"/>
      <c r="U326" s="7"/>
      <c r="V326" s="5"/>
      <c r="W326" s="5"/>
      <c r="X326" s="5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9"/>
      <c r="CN326" s="1"/>
    </row>
    <row r="327" spans="1:92" ht="15.75" customHeight="1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7"/>
      <c r="R327" s="7"/>
      <c r="S327" s="7"/>
      <c r="T327" s="7"/>
      <c r="U327" s="7"/>
      <c r="V327" s="5"/>
      <c r="W327" s="5"/>
      <c r="X327" s="5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9"/>
      <c r="CN327" s="1"/>
    </row>
    <row r="328" spans="1:92" ht="15.75" customHeight="1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7"/>
      <c r="R328" s="7"/>
      <c r="S328" s="7"/>
      <c r="T328" s="7"/>
      <c r="U328" s="7"/>
      <c r="V328" s="5"/>
      <c r="W328" s="5"/>
      <c r="X328" s="5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9"/>
      <c r="CN328" s="1"/>
    </row>
    <row r="329" spans="1:92" ht="15.75" customHeight="1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7"/>
      <c r="R329" s="7"/>
      <c r="S329" s="7"/>
      <c r="T329" s="7"/>
      <c r="U329" s="7"/>
      <c r="V329" s="5"/>
      <c r="W329" s="5"/>
      <c r="X329" s="5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9"/>
      <c r="CN329" s="1"/>
    </row>
    <row r="330" spans="1:92" ht="15.75" customHeight="1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7"/>
      <c r="R330" s="7"/>
      <c r="S330" s="7"/>
      <c r="T330" s="7"/>
      <c r="U330" s="7"/>
      <c r="V330" s="5"/>
      <c r="W330" s="5"/>
      <c r="X330" s="5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9"/>
      <c r="CN330" s="1"/>
    </row>
    <row r="331" spans="1:92" ht="15.75" customHeight="1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7"/>
      <c r="R331" s="7"/>
      <c r="S331" s="7"/>
      <c r="T331" s="7"/>
      <c r="U331" s="7"/>
      <c r="V331" s="5"/>
      <c r="W331" s="5"/>
      <c r="X331" s="5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9"/>
      <c r="CN331" s="1"/>
    </row>
    <row r="332" spans="1:92" ht="15.75" customHeight="1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7"/>
      <c r="R332" s="7"/>
      <c r="S332" s="7"/>
      <c r="T332" s="7"/>
      <c r="U332" s="7"/>
      <c r="V332" s="5"/>
      <c r="W332" s="5"/>
      <c r="X332" s="5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9"/>
      <c r="CN332" s="1"/>
    </row>
    <row r="333" spans="1:92" ht="15.75" customHeight="1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7"/>
      <c r="R333" s="7"/>
      <c r="S333" s="7"/>
      <c r="T333" s="7"/>
      <c r="U333" s="7"/>
      <c r="V333" s="5"/>
      <c r="W333" s="5"/>
      <c r="X333" s="5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9"/>
      <c r="CN333" s="1"/>
    </row>
    <row r="334" spans="1:92" ht="15.75" customHeight="1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7"/>
      <c r="R334" s="7"/>
      <c r="S334" s="7"/>
      <c r="T334" s="7"/>
      <c r="U334" s="7"/>
      <c r="V334" s="5"/>
      <c r="W334" s="5"/>
      <c r="X334" s="5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9"/>
      <c r="CN334" s="1"/>
    </row>
    <row r="335" spans="1:92" ht="15.75" customHeight="1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7"/>
      <c r="R335" s="7"/>
      <c r="S335" s="7"/>
      <c r="T335" s="7"/>
      <c r="U335" s="7"/>
      <c r="V335" s="5"/>
      <c r="W335" s="5"/>
      <c r="X335" s="5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9"/>
      <c r="CN335" s="1"/>
    </row>
    <row r="336" spans="1:92" ht="15.75" customHeight="1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7"/>
      <c r="R336" s="7"/>
      <c r="S336" s="7"/>
      <c r="T336" s="7"/>
      <c r="U336" s="7"/>
      <c r="V336" s="5"/>
      <c r="W336" s="5"/>
      <c r="X336" s="5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9"/>
      <c r="CN336" s="1"/>
    </row>
    <row r="337" spans="1:92" ht="15.75" customHeight="1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7"/>
      <c r="R337" s="7"/>
      <c r="S337" s="7"/>
      <c r="T337" s="7"/>
      <c r="U337" s="7"/>
      <c r="V337" s="5"/>
      <c r="W337" s="5"/>
      <c r="X337" s="5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9"/>
      <c r="CN337" s="1"/>
    </row>
    <row r="338" spans="1:92" ht="15.75" customHeight="1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7"/>
      <c r="R338" s="7"/>
      <c r="S338" s="7"/>
      <c r="T338" s="7"/>
      <c r="U338" s="7"/>
      <c r="V338" s="5"/>
      <c r="W338" s="5"/>
      <c r="X338" s="5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9"/>
      <c r="CN338" s="1"/>
    </row>
    <row r="339" spans="1:92" ht="15.75" customHeight="1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7"/>
      <c r="R339" s="7"/>
      <c r="S339" s="7"/>
      <c r="T339" s="7"/>
      <c r="U339" s="7"/>
      <c r="V339" s="5"/>
      <c r="W339" s="5"/>
      <c r="X339" s="5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9"/>
      <c r="CN339" s="1"/>
    </row>
    <row r="340" spans="1:92" ht="15.75" customHeight="1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7"/>
      <c r="R340" s="7"/>
      <c r="S340" s="7"/>
      <c r="T340" s="7"/>
      <c r="U340" s="7"/>
      <c r="V340" s="5"/>
      <c r="W340" s="5"/>
      <c r="X340" s="5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9"/>
      <c r="CN340" s="1"/>
    </row>
    <row r="341" spans="1:92" ht="15.75" customHeight="1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7"/>
      <c r="R341" s="7"/>
      <c r="S341" s="7"/>
      <c r="T341" s="7"/>
      <c r="U341" s="7"/>
      <c r="V341" s="5"/>
      <c r="W341" s="5"/>
      <c r="X341" s="5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9"/>
      <c r="CN341" s="1"/>
    </row>
    <row r="342" spans="1:92" ht="15.75" customHeight="1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"/>
      <c r="R342" s="7"/>
      <c r="S342" s="7"/>
      <c r="T342" s="7"/>
      <c r="U342" s="7"/>
      <c r="V342" s="5"/>
      <c r="W342" s="5"/>
      <c r="X342" s="5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9"/>
      <c r="CN342" s="1"/>
    </row>
    <row r="343" spans="1:92" ht="15.75" customHeight="1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7"/>
      <c r="R343" s="7"/>
      <c r="S343" s="7"/>
      <c r="T343" s="7"/>
      <c r="U343" s="7"/>
      <c r="V343" s="5"/>
      <c r="W343" s="5"/>
      <c r="X343" s="5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9"/>
      <c r="CN343" s="1"/>
    </row>
    <row r="344" spans="1:92" ht="15.75" customHeight="1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7"/>
      <c r="R344" s="7"/>
      <c r="S344" s="7"/>
      <c r="T344" s="7"/>
      <c r="U344" s="7"/>
      <c r="V344" s="5"/>
      <c r="W344" s="5"/>
      <c r="X344" s="5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9"/>
      <c r="CN344" s="1"/>
    </row>
    <row r="345" spans="1:92" ht="15.75" customHeight="1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7"/>
      <c r="R345" s="7"/>
      <c r="S345" s="7"/>
      <c r="T345" s="7"/>
      <c r="U345" s="7"/>
      <c r="V345" s="5"/>
      <c r="W345" s="5"/>
      <c r="X345" s="5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9"/>
      <c r="CN345" s="1"/>
    </row>
    <row r="346" spans="1:92" ht="15.75" customHeight="1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7"/>
      <c r="R346" s="7"/>
      <c r="S346" s="7"/>
      <c r="T346" s="7"/>
      <c r="U346" s="7"/>
      <c r="V346" s="5"/>
      <c r="W346" s="5"/>
      <c r="X346" s="5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9"/>
      <c r="CN346" s="1"/>
    </row>
    <row r="347" spans="1:92" ht="15.75" customHeight="1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7"/>
      <c r="R347" s="7"/>
      <c r="S347" s="7"/>
      <c r="T347" s="7"/>
      <c r="U347" s="7"/>
      <c r="V347" s="5"/>
      <c r="W347" s="5"/>
      <c r="X347" s="5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9"/>
      <c r="CN347" s="1"/>
    </row>
    <row r="348" spans="1:92" ht="15.75" customHeight="1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7"/>
      <c r="R348" s="7"/>
      <c r="S348" s="7"/>
      <c r="T348" s="7"/>
      <c r="U348" s="7"/>
      <c r="V348" s="5"/>
      <c r="W348" s="5"/>
      <c r="X348" s="5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9"/>
      <c r="CN348" s="1"/>
    </row>
    <row r="349" spans="1:92" ht="15.75" customHeight="1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7"/>
      <c r="R349" s="7"/>
      <c r="S349" s="7"/>
      <c r="T349" s="7"/>
      <c r="U349" s="7"/>
      <c r="V349" s="5"/>
      <c r="W349" s="5"/>
      <c r="X349" s="5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9"/>
      <c r="CN349" s="1"/>
    </row>
    <row r="350" spans="1:92" ht="15.75" customHeight="1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7"/>
      <c r="R350" s="7"/>
      <c r="S350" s="7"/>
      <c r="T350" s="7"/>
      <c r="U350" s="7"/>
      <c r="V350" s="5"/>
      <c r="W350" s="5"/>
      <c r="X350" s="5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9"/>
      <c r="CN350" s="1"/>
    </row>
    <row r="351" spans="1:92" ht="15.75" customHeight="1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7"/>
      <c r="R351" s="7"/>
      <c r="S351" s="7"/>
      <c r="T351" s="7"/>
      <c r="U351" s="7"/>
      <c r="V351" s="5"/>
      <c r="W351" s="5"/>
      <c r="X351" s="5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9"/>
      <c r="CN351" s="1"/>
    </row>
    <row r="352" spans="1:92" ht="15.75" customHeight="1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7"/>
      <c r="R352" s="7"/>
      <c r="S352" s="7"/>
      <c r="T352" s="7"/>
      <c r="U352" s="7"/>
      <c r="V352" s="5"/>
      <c r="W352" s="5"/>
      <c r="X352" s="5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9"/>
      <c r="CN352" s="1"/>
    </row>
    <row r="353" spans="1:92" ht="15.75" customHeight="1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7"/>
      <c r="R353" s="7"/>
      <c r="S353" s="7"/>
      <c r="T353" s="7"/>
      <c r="U353" s="7"/>
      <c r="V353" s="5"/>
      <c r="W353" s="5"/>
      <c r="X353" s="5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9"/>
      <c r="CN353" s="1"/>
    </row>
    <row r="354" spans="1:92" ht="15.75" customHeight="1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7"/>
      <c r="R354" s="7"/>
      <c r="S354" s="7"/>
      <c r="T354" s="7"/>
      <c r="U354" s="7"/>
      <c r="V354" s="5"/>
      <c r="W354" s="5"/>
      <c r="X354" s="5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9"/>
      <c r="CN354" s="1"/>
    </row>
    <row r="355" spans="1:92" ht="15.75" customHeight="1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7"/>
      <c r="R355" s="7"/>
      <c r="S355" s="7"/>
      <c r="T355" s="7"/>
      <c r="U355" s="7"/>
      <c r="V355" s="5"/>
      <c r="W355" s="5"/>
      <c r="X355" s="5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9"/>
      <c r="CN355" s="1"/>
    </row>
    <row r="356" spans="1:92" ht="15.75" customHeight="1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7"/>
      <c r="R356" s="7"/>
      <c r="S356" s="7"/>
      <c r="T356" s="7"/>
      <c r="U356" s="7"/>
      <c r="V356" s="5"/>
      <c r="W356" s="5"/>
      <c r="X356" s="5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9"/>
      <c r="CN356" s="1"/>
    </row>
    <row r="357" spans="1:92" ht="15.75" customHeight="1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7"/>
      <c r="R357" s="7"/>
      <c r="S357" s="7"/>
      <c r="T357" s="7"/>
      <c r="U357" s="7"/>
      <c r="V357" s="5"/>
      <c r="W357" s="5"/>
      <c r="X357" s="5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9"/>
      <c r="CN357" s="1"/>
    </row>
    <row r="358" spans="1:92" ht="15.75" customHeight="1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7"/>
      <c r="R358" s="7"/>
      <c r="S358" s="7"/>
      <c r="T358" s="7"/>
      <c r="U358" s="7"/>
      <c r="V358" s="5"/>
      <c r="W358" s="5"/>
      <c r="X358" s="5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9"/>
      <c r="CN358" s="1"/>
    </row>
    <row r="359" spans="1:92" ht="15.75" customHeight="1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7"/>
      <c r="R359" s="7"/>
      <c r="S359" s="7"/>
      <c r="T359" s="7"/>
      <c r="U359" s="7"/>
      <c r="V359" s="5"/>
      <c r="W359" s="5"/>
      <c r="X359" s="5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9"/>
      <c r="CN359" s="1"/>
    </row>
    <row r="360" spans="1:92" ht="15.75" customHeight="1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7"/>
      <c r="R360" s="7"/>
      <c r="S360" s="7"/>
      <c r="T360" s="7"/>
      <c r="U360" s="7"/>
      <c r="V360" s="5"/>
      <c r="W360" s="5"/>
      <c r="X360" s="5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9"/>
      <c r="CN360" s="1"/>
    </row>
    <row r="361" spans="1:92" ht="15.75" customHeight="1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7"/>
      <c r="R361" s="7"/>
      <c r="S361" s="7"/>
      <c r="T361" s="7"/>
      <c r="U361" s="7"/>
      <c r="V361" s="5"/>
      <c r="W361" s="5"/>
      <c r="X361" s="5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9"/>
      <c r="CN361" s="1"/>
    </row>
    <row r="362" spans="1:92" ht="15.75" customHeight="1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7"/>
      <c r="R362" s="7"/>
      <c r="S362" s="7"/>
      <c r="T362" s="7"/>
      <c r="U362" s="7"/>
      <c r="V362" s="5"/>
      <c r="W362" s="5"/>
      <c r="X362" s="5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9"/>
      <c r="CN362" s="1"/>
    </row>
    <row r="363" spans="1:92" ht="15.75" customHeight="1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7"/>
      <c r="R363" s="7"/>
      <c r="S363" s="7"/>
      <c r="T363" s="7"/>
      <c r="U363" s="7"/>
      <c r="V363" s="5"/>
      <c r="W363" s="5"/>
      <c r="X363" s="5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9"/>
      <c r="CN363" s="1"/>
    </row>
    <row r="364" spans="1:92" ht="15.75" customHeight="1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7"/>
      <c r="R364" s="7"/>
      <c r="S364" s="7"/>
      <c r="T364" s="7"/>
      <c r="U364" s="7"/>
      <c r="V364" s="5"/>
      <c r="W364" s="5"/>
      <c r="X364" s="5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9"/>
      <c r="CN364" s="1"/>
    </row>
    <row r="365" spans="1:92" ht="15.75" customHeight="1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7"/>
      <c r="R365" s="7"/>
      <c r="S365" s="7"/>
      <c r="T365" s="7"/>
      <c r="U365" s="7"/>
      <c r="V365" s="5"/>
      <c r="W365" s="5"/>
      <c r="X365" s="5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9"/>
      <c r="CN365" s="1"/>
    </row>
    <row r="366" spans="1:92" ht="15.75" customHeight="1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7"/>
      <c r="R366" s="7"/>
      <c r="S366" s="7"/>
      <c r="T366" s="7"/>
      <c r="U366" s="7"/>
      <c r="V366" s="5"/>
      <c r="W366" s="5"/>
      <c r="X366" s="5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9"/>
      <c r="CN366" s="1"/>
    </row>
    <row r="367" spans="1:92" ht="15.75" customHeight="1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7"/>
      <c r="R367" s="7"/>
      <c r="S367" s="7"/>
      <c r="T367" s="7"/>
      <c r="U367" s="7"/>
      <c r="V367" s="5"/>
      <c r="W367" s="5"/>
      <c r="X367" s="5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9"/>
      <c r="CN367" s="1"/>
    </row>
    <row r="368" spans="1:92" ht="15.75" customHeight="1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7"/>
      <c r="R368" s="7"/>
      <c r="S368" s="7"/>
      <c r="T368" s="7"/>
      <c r="U368" s="7"/>
      <c r="V368" s="5"/>
      <c r="W368" s="5"/>
      <c r="X368" s="5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9"/>
      <c r="CN368" s="1"/>
    </row>
    <row r="369" spans="1:92" ht="15.75" customHeight="1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7"/>
      <c r="R369" s="7"/>
      <c r="S369" s="7"/>
      <c r="T369" s="7"/>
      <c r="U369" s="7"/>
      <c r="V369" s="5"/>
      <c r="W369" s="5"/>
      <c r="X369" s="5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9"/>
      <c r="CN369" s="1"/>
    </row>
    <row r="370" spans="1:92" ht="15.75" customHeight="1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7"/>
      <c r="R370" s="7"/>
      <c r="S370" s="7"/>
      <c r="T370" s="7"/>
      <c r="U370" s="7"/>
      <c r="V370" s="5"/>
      <c r="W370" s="5"/>
      <c r="X370" s="5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9"/>
      <c r="CN370" s="1"/>
    </row>
    <row r="371" spans="1:92" ht="15.75" customHeight="1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7"/>
      <c r="R371" s="7"/>
      <c r="S371" s="7"/>
      <c r="T371" s="7"/>
      <c r="U371" s="7"/>
      <c r="V371" s="5"/>
      <c r="W371" s="5"/>
      <c r="X371" s="5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9"/>
      <c r="CN371" s="1"/>
    </row>
    <row r="372" spans="1:92" ht="15.75" customHeight="1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7"/>
      <c r="R372" s="7"/>
      <c r="S372" s="7"/>
      <c r="T372" s="7"/>
      <c r="U372" s="7"/>
      <c r="V372" s="5"/>
      <c r="W372" s="5"/>
      <c r="X372" s="5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9"/>
      <c r="CN372" s="1"/>
    </row>
    <row r="373" spans="1:92" ht="15.75" customHeight="1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7"/>
      <c r="R373" s="7"/>
      <c r="S373" s="7"/>
      <c r="T373" s="7"/>
      <c r="U373" s="7"/>
      <c r="V373" s="5"/>
      <c r="W373" s="5"/>
      <c r="X373" s="5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9"/>
      <c r="CN373" s="1"/>
    </row>
    <row r="374" spans="1:92" ht="15.75" customHeight="1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7"/>
      <c r="R374" s="7"/>
      <c r="S374" s="7"/>
      <c r="T374" s="7"/>
      <c r="U374" s="7"/>
      <c r="V374" s="5"/>
      <c r="W374" s="5"/>
      <c r="X374" s="5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9"/>
      <c r="CN374" s="1"/>
    </row>
    <row r="375" spans="1:92" ht="15.75" customHeight="1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7"/>
      <c r="R375" s="7"/>
      <c r="S375" s="7"/>
      <c r="T375" s="7"/>
      <c r="U375" s="7"/>
      <c r="V375" s="5"/>
      <c r="W375" s="5"/>
      <c r="X375" s="5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9"/>
      <c r="CN375" s="1"/>
    </row>
    <row r="376" spans="1:92" ht="15.75" customHeight="1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7"/>
      <c r="R376" s="7"/>
      <c r="S376" s="7"/>
      <c r="T376" s="7"/>
      <c r="U376" s="7"/>
      <c r="V376" s="5"/>
      <c r="W376" s="5"/>
      <c r="X376" s="5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9"/>
      <c r="CN376" s="1"/>
    </row>
    <row r="377" spans="1:92" ht="15.75" customHeight="1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7"/>
      <c r="R377" s="7"/>
      <c r="S377" s="7"/>
      <c r="T377" s="7"/>
      <c r="U377" s="7"/>
      <c r="V377" s="5"/>
      <c r="W377" s="5"/>
      <c r="X377" s="5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9"/>
      <c r="CN377" s="1"/>
    </row>
    <row r="378" spans="1:92" ht="15.75" customHeight="1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7"/>
      <c r="R378" s="7"/>
      <c r="S378" s="7"/>
      <c r="T378" s="7"/>
      <c r="U378" s="7"/>
      <c r="V378" s="5"/>
      <c r="W378" s="5"/>
      <c r="X378" s="5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9"/>
      <c r="CN378" s="1"/>
    </row>
    <row r="379" spans="1:92" ht="15.75" customHeight="1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7"/>
      <c r="R379" s="7"/>
      <c r="S379" s="7"/>
      <c r="T379" s="7"/>
      <c r="U379" s="7"/>
      <c r="V379" s="5"/>
      <c r="W379" s="5"/>
      <c r="X379" s="5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9"/>
      <c r="CN379" s="1"/>
    </row>
    <row r="380" spans="1:92" ht="15.75" customHeight="1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7"/>
      <c r="R380" s="7"/>
      <c r="S380" s="7"/>
      <c r="T380" s="7"/>
      <c r="U380" s="7"/>
      <c r="V380" s="5"/>
      <c r="W380" s="5"/>
      <c r="X380" s="5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9"/>
      <c r="CN380" s="1"/>
    </row>
    <row r="381" spans="1:92" ht="15.75" customHeight="1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7"/>
      <c r="R381" s="7"/>
      <c r="S381" s="7"/>
      <c r="T381" s="7"/>
      <c r="U381" s="7"/>
      <c r="V381" s="5"/>
      <c r="W381" s="5"/>
      <c r="X381" s="5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9"/>
      <c r="CN381" s="1"/>
    </row>
    <row r="382" spans="1:92" ht="15.75" customHeight="1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7"/>
      <c r="R382" s="7"/>
      <c r="S382" s="7"/>
      <c r="T382" s="7"/>
      <c r="U382" s="7"/>
      <c r="V382" s="5"/>
      <c r="W382" s="5"/>
      <c r="X382" s="5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9"/>
      <c r="CN382" s="1"/>
    </row>
    <row r="383" spans="1:92" ht="15.75" customHeight="1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7"/>
      <c r="R383" s="7"/>
      <c r="S383" s="7"/>
      <c r="T383" s="7"/>
      <c r="U383" s="7"/>
      <c r="V383" s="5"/>
      <c r="W383" s="5"/>
      <c r="X383" s="5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9"/>
      <c r="CN383" s="1"/>
    </row>
    <row r="384" spans="1:92" ht="15.75" customHeight="1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7"/>
      <c r="R384" s="7"/>
      <c r="S384" s="7"/>
      <c r="T384" s="7"/>
      <c r="U384" s="7"/>
      <c r="V384" s="5"/>
      <c r="W384" s="5"/>
      <c r="X384" s="5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9"/>
      <c r="CN384" s="1"/>
    </row>
    <row r="385" spans="1:92" ht="15.75" customHeight="1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7"/>
      <c r="R385" s="7"/>
      <c r="S385" s="7"/>
      <c r="T385" s="7"/>
      <c r="U385" s="7"/>
      <c r="V385" s="5"/>
      <c r="W385" s="5"/>
      <c r="X385" s="5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9"/>
      <c r="CN385" s="1"/>
    </row>
    <row r="386" spans="1:92" ht="15.75" customHeight="1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7"/>
      <c r="R386" s="7"/>
      <c r="S386" s="7"/>
      <c r="T386" s="7"/>
      <c r="U386" s="7"/>
      <c r="V386" s="5"/>
      <c r="W386" s="5"/>
      <c r="X386" s="5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9"/>
      <c r="CN386" s="1"/>
    </row>
    <row r="387" spans="1:92" ht="15.75" customHeight="1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7"/>
      <c r="R387" s="7"/>
      <c r="S387" s="7"/>
      <c r="T387" s="7"/>
      <c r="U387" s="7"/>
      <c r="V387" s="5"/>
      <c r="W387" s="5"/>
      <c r="X387" s="5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9"/>
      <c r="CN387" s="1"/>
    </row>
    <row r="388" spans="1:92" ht="15.75" customHeight="1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7"/>
      <c r="R388" s="7"/>
      <c r="S388" s="7"/>
      <c r="T388" s="7"/>
      <c r="U388" s="7"/>
      <c r="V388" s="5"/>
      <c r="W388" s="5"/>
      <c r="X388" s="5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9"/>
      <c r="CN388" s="1"/>
    </row>
    <row r="389" spans="1:92" ht="15.75" customHeight="1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7"/>
      <c r="R389" s="7"/>
      <c r="S389" s="7"/>
      <c r="T389" s="7"/>
      <c r="U389" s="7"/>
      <c r="V389" s="5"/>
      <c r="W389" s="5"/>
      <c r="X389" s="5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9"/>
      <c r="CN389" s="1"/>
    </row>
    <row r="390" spans="1:92" ht="15.75" customHeight="1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7"/>
      <c r="R390" s="7"/>
      <c r="S390" s="7"/>
      <c r="T390" s="7"/>
      <c r="U390" s="7"/>
      <c r="V390" s="5"/>
      <c r="W390" s="5"/>
      <c r="X390" s="5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9"/>
      <c r="CN390" s="1"/>
    </row>
    <row r="391" spans="1:92" ht="15.75" customHeight="1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7"/>
      <c r="R391" s="7"/>
      <c r="S391" s="7"/>
      <c r="T391" s="7"/>
      <c r="U391" s="7"/>
      <c r="V391" s="5"/>
      <c r="W391" s="5"/>
      <c r="X391" s="5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9"/>
      <c r="CN391" s="1"/>
    </row>
    <row r="392" spans="1:92" ht="15.75" customHeight="1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7"/>
      <c r="R392" s="7"/>
      <c r="S392" s="7"/>
      <c r="T392" s="7"/>
      <c r="U392" s="7"/>
      <c r="V392" s="5"/>
      <c r="W392" s="5"/>
      <c r="X392" s="5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9"/>
      <c r="CN392" s="1"/>
    </row>
    <row r="393" spans="1:92" ht="15.75" customHeight="1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7"/>
      <c r="R393" s="7"/>
      <c r="S393" s="7"/>
      <c r="T393" s="7"/>
      <c r="U393" s="7"/>
      <c r="V393" s="5"/>
      <c r="W393" s="5"/>
      <c r="X393" s="5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9"/>
      <c r="CN393" s="1"/>
    </row>
    <row r="394" spans="1:92" ht="15.75" customHeight="1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7"/>
      <c r="R394" s="7"/>
      <c r="S394" s="7"/>
      <c r="T394" s="7"/>
      <c r="U394" s="7"/>
      <c r="V394" s="5"/>
      <c r="W394" s="5"/>
      <c r="X394" s="5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9"/>
      <c r="CN394" s="1"/>
    </row>
    <row r="395" spans="1:92" ht="15.75" customHeight="1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7"/>
      <c r="R395" s="7"/>
      <c r="S395" s="7"/>
      <c r="T395" s="7"/>
      <c r="U395" s="7"/>
      <c r="V395" s="5"/>
      <c r="W395" s="5"/>
      <c r="X395" s="5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9"/>
      <c r="CN395" s="1"/>
    </row>
    <row r="396" spans="1:92" ht="15.75" customHeight="1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7"/>
      <c r="R396" s="7"/>
      <c r="S396" s="7"/>
      <c r="T396" s="7"/>
      <c r="U396" s="7"/>
      <c r="V396" s="5"/>
      <c r="W396" s="5"/>
      <c r="X396" s="5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9"/>
      <c r="CN396" s="1"/>
    </row>
    <row r="397" spans="1:92" ht="15.75" customHeight="1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7"/>
      <c r="R397" s="7"/>
      <c r="S397" s="7"/>
      <c r="T397" s="7"/>
      <c r="U397" s="7"/>
      <c r="V397" s="5"/>
      <c r="W397" s="5"/>
      <c r="X397" s="5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9"/>
      <c r="CN397" s="1"/>
    </row>
    <row r="398" spans="1:92" ht="15.75" customHeight="1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7"/>
      <c r="R398" s="7"/>
      <c r="S398" s="7"/>
      <c r="T398" s="7"/>
      <c r="U398" s="7"/>
      <c r="V398" s="5"/>
      <c r="W398" s="5"/>
      <c r="X398" s="5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9"/>
      <c r="CN398" s="1"/>
    </row>
    <row r="399" spans="1:92" ht="15.75" customHeight="1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7"/>
      <c r="R399" s="7"/>
      <c r="S399" s="7"/>
      <c r="T399" s="7"/>
      <c r="U399" s="7"/>
      <c r="V399" s="5"/>
      <c r="W399" s="5"/>
      <c r="X399" s="5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9"/>
      <c r="CN399" s="1"/>
    </row>
    <row r="400" spans="1:92" ht="15.75" customHeight="1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7"/>
      <c r="R400" s="7"/>
      <c r="S400" s="7"/>
      <c r="T400" s="7"/>
      <c r="U400" s="7"/>
      <c r="V400" s="5"/>
      <c r="W400" s="5"/>
      <c r="X400" s="5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9"/>
      <c r="CN400" s="1"/>
    </row>
    <row r="401" spans="1:92" ht="15.75" customHeight="1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7"/>
      <c r="R401" s="7"/>
      <c r="S401" s="7"/>
      <c r="T401" s="7"/>
      <c r="U401" s="7"/>
      <c r="V401" s="5"/>
      <c r="W401" s="5"/>
      <c r="X401" s="5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9"/>
      <c r="CN401" s="1"/>
    </row>
    <row r="402" spans="1:92" ht="15.75" customHeight="1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7"/>
      <c r="R402" s="7"/>
      <c r="S402" s="7"/>
      <c r="T402" s="7"/>
      <c r="U402" s="7"/>
      <c r="V402" s="5"/>
      <c r="W402" s="5"/>
      <c r="X402" s="5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9"/>
      <c r="CN402" s="1"/>
    </row>
    <row r="403" spans="1:92" ht="15.75" customHeight="1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7"/>
      <c r="R403" s="7"/>
      <c r="S403" s="7"/>
      <c r="T403" s="7"/>
      <c r="U403" s="7"/>
      <c r="V403" s="5"/>
      <c r="W403" s="5"/>
      <c r="X403" s="5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9"/>
      <c r="CN403" s="1"/>
    </row>
    <row r="404" spans="1:92" ht="15.75" customHeight="1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7"/>
      <c r="R404" s="7"/>
      <c r="S404" s="7"/>
      <c r="T404" s="7"/>
      <c r="U404" s="7"/>
      <c r="V404" s="5"/>
      <c r="W404" s="5"/>
      <c r="X404" s="5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9"/>
      <c r="CN404" s="1"/>
    </row>
    <row r="405" spans="1:92" ht="15.75" customHeight="1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7"/>
      <c r="R405" s="7"/>
      <c r="S405" s="7"/>
      <c r="T405" s="7"/>
      <c r="U405" s="7"/>
      <c r="V405" s="5"/>
      <c r="W405" s="5"/>
      <c r="X405" s="5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9"/>
      <c r="CN405" s="1"/>
    </row>
    <row r="406" spans="1:92" ht="15.75" customHeight="1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7"/>
      <c r="R406" s="7"/>
      <c r="S406" s="7"/>
      <c r="T406" s="7"/>
      <c r="U406" s="7"/>
      <c r="V406" s="5"/>
      <c r="W406" s="5"/>
      <c r="X406" s="5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9"/>
      <c r="CN406" s="1"/>
    </row>
    <row r="407" spans="1:92" ht="15.75" customHeight="1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7"/>
      <c r="R407" s="7"/>
      <c r="S407" s="7"/>
      <c r="T407" s="7"/>
      <c r="U407" s="7"/>
      <c r="V407" s="5"/>
      <c r="W407" s="5"/>
      <c r="X407" s="5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9"/>
      <c r="CN407" s="1"/>
    </row>
    <row r="408" spans="1:92" ht="15.75" customHeight="1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7"/>
      <c r="R408" s="7"/>
      <c r="S408" s="7"/>
      <c r="T408" s="7"/>
      <c r="U408" s="7"/>
      <c r="V408" s="5"/>
      <c r="W408" s="5"/>
      <c r="X408" s="5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9"/>
      <c r="CN408" s="1"/>
    </row>
    <row r="409" spans="1:92" ht="15.75" customHeight="1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7"/>
      <c r="R409" s="7"/>
      <c r="S409" s="7"/>
      <c r="T409" s="7"/>
      <c r="U409" s="7"/>
      <c r="V409" s="5"/>
      <c r="W409" s="5"/>
      <c r="X409" s="5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9"/>
      <c r="CN409" s="1"/>
    </row>
    <row r="410" spans="1:92" ht="15.75" customHeight="1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7"/>
      <c r="R410" s="7"/>
      <c r="S410" s="7"/>
      <c r="T410" s="7"/>
      <c r="U410" s="7"/>
      <c r="V410" s="5"/>
      <c r="W410" s="5"/>
      <c r="X410" s="5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9"/>
      <c r="CN410" s="1"/>
    </row>
    <row r="411" spans="1:92" ht="15.75" customHeight="1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7"/>
      <c r="R411" s="7"/>
      <c r="S411" s="7"/>
      <c r="T411" s="7"/>
      <c r="U411" s="7"/>
      <c r="V411" s="5"/>
      <c r="W411" s="5"/>
      <c r="X411" s="5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9"/>
      <c r="CN411" s="1"/>
    </row>
    <row r="412" spans="1:92" ht="15.75" customHeight="1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7"/>
      <c r="R412" s="7"/>
      <c r="S412" s="7"/>
      <c r="T412" s="7"/>
      <c r="U412" s="7"/>
      <c r="V412" s="5"/>
      <c r="W412" s="5"/>
      <c r="X412" s="5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9"/>
      <c r="CN412" s="1"/>
    </row>
    <row r="413" spans="1:92" ht="15.75" customHeight="1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7"/>
      <c r="R413" s="7"/>
      <c r="S413" s="7"/>
      <c r="T413" s="7"/>
      <c r="U413" s="7"/>
      <c r="V413" s="5"/>
      <c r="W413" s="5"/>
      <c r="X413" s="5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9"/>
      <c r="CN413" s="1"/>
    </row>
    <row r="414" spans="1:92" ht="15.75" customHeight="1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7"/>
      <c r="R414" s="7"/>
      <c r="S414" s="7"/>
      <c r="T414" s="7"/>
      <c r="U414" s="7"/>
      <c r="V414" s="5"/>
      <c r="W414" s="5"/>
      <c r="X414" s="5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9"/>
      <c r="CN414" s="1"/>
    </row>
    <row r="415" spans="1:92" ht="15.75" customHeight="1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7"/>
      <c r="R415" s="7"/>
      <c r="S415" s="7"/>
      <c r="T415" s="7"/>
      <c r="U415" s="7"/>
      <c r="V415" s="5"/>
      <c r="W415" s="5"/>
      <c r="X415" s="5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9"/>
      <c r="CN415" s="1"/>
    </row>
    <row r="416" spans="1:92" ht="15.75" customHeight="1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7"/>
      <c r="R416" s="7"/>
      <c r="S416" s="7"/>
      <c r="T416" s="7"/>
      <c r="U416" s="7"/>
      <c r="V416" s="5"/>
      <c r="W416" s="5"/>
      <c r="X416" s="5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9"/>
      <c r="CN416" s="1"/>
    </row>
    <row r="417" spans="1:92" ht="15.75" customHeight="1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7"/>
      <c r="R417" s="7"/>
      <c r="S417" s="7"/>
      <c r="T417" s="7"/>
      <c r="U417" s="7"/>
      <c r="V417" s="5"/>
      <c r="W417" s="5"/>
      <c r="X417" s="5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9"/>
      <c r="CN417" s="1"/>
    </row>
    <row r="418" spans="1:92" ht="15.75" customHeight="1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7"/>
      <c r="R418" s="7"/>
      <c r="S418" s="7"/>
      <c r="T418" s="7"/>
      <c r="U418" s="7"/>
      <c r="V418" s="5"/>
      <c r="W418" s="5"/>
      <c r="X418" s="5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9"/>
      <c r="CN418" s="1"/>
    </row>
    <row r="419" spans="1:92" ht="15.75" customHeight="1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7"/>
      <c r="R419" s="7"/>
      <c r="S419" s="7"/>
      <c r="T419" s="7"/>
      <c r="U419" s="7"/>
      <c r="V419" s="5"/>
      <c r="W419" s="5"/>
      <c r="X419" s="5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9"/>
      <c r="CN419" s="1"/>
    </row>
    <row r="420" spans="1:92" ht="15.75" customHeight="1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7"/>
      <c r="R420" s="7"/>
      <c r="S420" s="7"/>
      <c r="T420" s="7"/>
      <c r="U420" s="7"/>
      <c r="V420" s="5"/>
      <c r="W420" s="5"/>
      <c r="X420" s="5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9"/>
      <c r="CN420" s="1"/>
    </row>
    <row r="421" spans="1:92" ht="15.75" customHeight="1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7"/>
      <c r="R421" s="7"/>
      <c r="S421" s="7"/>
      <c r="T421" s="7"/>
      <c r="U421" s="7"/>
      <c r="V421" s="5"/>
      <c r="W421" s="5"/>
      <c r="X421" s="5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9"/>
      <c r="CN421" s="1"/>
    </row>
    <row r="422" spans="1:92" ht="15.75" customHeight="1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7"/>
      <c r="R422" s="7"/>
      <c r="S422" s="7"/>
      <c r="T422" s="7"/>
      <c r="U422" s="7"/>
      <c r="V422" s="5"/>
      <c r="W422" s="5"/>
      <c r="X422" s="5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9"/>
      <c r="CN422" s="1"/>
    </row>
    <row r="423" spans="1:92" ht="15.75" customHeight="1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7"/>
      <c r="R423" s="7"/>
      <c r="S423" s="7"/>
      <c r="T423" s="7"/>
      <c r="U423" s="7"/>
      <c r="V423" s="5"/>
      <c r="W423" s="5"/>
      <c r="X423" s="5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9"/>
      <c r="CN423" s="1"/>
    </row>
    <row r="424" spans="1:92" ht="15.75" customHeight="1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7"/>
      <c r="R424" s="7"/>
      <c r="S424" s="7"/>
      <c r="T424" s="7"/>
      <c r="U424" s="7"/>
      <c r="V424" s="5"/>
      <c r="W424" s="5"/>
      <c r="X424" s="5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9"/>
      <c r="CN424" s="1"/>
    </row>
    <row r="425" spans="1:92" ht="15.75" customHeight="1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7"/>
      <c r="R425" s="7"/>
      <c r="S425" s="7"/>
      <c r="T425" s="7"/>
      <c r="U425" s="7"/>
      <c r="V425" s="5"/>
      <c r="W425" s="5"/>
      <c r="X425" s="5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9"/>
      <c r="CN425" s="1"/>
    </row>
    <row r="426" spans="1:92" ht="15.75" customHeight="1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7"/>
      <c r="R426" s="7"/>
      <c r="S426" s="7"/>
      <c r="T426" s="7"/>
      <c r="U426" s="7"/>
      <c r="V426" s="5"/>
      <c r="W426" s="5"/>
      <c r="X426" s="5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9"/>
      <c r="CN426" s="1"/>
    </row>
    <row r="427" spans="1:92" ht="15.75" customHeight="1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7"/>
      <c r="R427" s="7"/>
      <c r="S427" s="7"/>
      <c r="T427" s="7"/>
      <c r="U427" s="7"/>
      <c r="V427" s="5"/>
      <c r="W427" s="5"/>
      <c r="X427" s="5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9"/>
      <c r="CN427" s="1"/>
    </row>
    <row r="428" spans="1:92" ht="15.75" customHeight="1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7"/>
      <c r="R428" s="7"/>
      <c r="S428" s="7"/>
      <c r="T428" s="7"/>
      <c r="U428" s="7"/>
      <c r="V428" s="5"/>
      <c r="W428" s="5"/>
      <c r="X428" s="5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9"/>
      <c r="CN428" s="1"/>
    </row>
    <row r="429" spans="1:92" ht="15.75" customHeight="1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7"/>
      <c r="R429" s="7"/>
      <c r="S429" s="7"/>
      <c r="T429" s="7"/>
      <c r="U429" s="7"/>
      <c r="V429" s="5"/>
      <c r="W429" s="5"/>
      <c r="X429" s="5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9"/>
      <c r="CN429" s="1"/>
    </row>
    <row r="430" spans="1:92" ht="15.75" customHeight="1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7"/>
      <c r="R430" s="7"/>
      <c r="S430" s="7"/>
      <c r="T430" s="7"/>
      <c r="U430" s="7"/>
      <c r="V430" s="5"/>
      <c r="W430" s="5"/>
      <c r="X430" s="5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9"/>
      <c r="CN430" s="1"/>
    </row>
    <row r="431" spans="1:92" ht="15.75" customHeight="1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7"/>
      <c r="R431" s="7"/>
      <c r="S431" s="7"/>
      <c r="T431" s="7"/>
      <c r="U431" s="7"/>
      <c r="V431" s="5"/>
      <c r="W431" s="5"/>
      <c r="X431" s="5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9"/>
      <c r="CN431" s="1"/>
    </row>
    <row r="432" spans="1:92" ht="15.75" customHeight="1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7"/>
      <c r="R432" s="7"/>
      <c r="S432" s="7"/>
      <c r="T432" s="7"/>
      <c r="U432" s="7"/>
      <c r="V432" s="5"/>
      <c r="W432" s="5"/>
      <c r="X432" s="5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9"/>
      <c r="CN432" s="1"/>
    </row>
    <row r="433" spans="1:92" ht="15.75" customHeight="1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7"/>
      <c r="R433" s="7"/>
      <c r="S433" s="7"/>
      <c r="T433" s="7"/>
      <c r="U433" s="7"/>
      <c r="V433" s="5"/>
      <c r="W433" s="5"/>
      <c r="X433" s="5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9"/>
      <c r="CN433" s="1"/>
    </row>
    <row r="434" spans="1:92" ht="15.75" customHeight="1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7"/>
      <c r="R434" s="7"/>
      <c r="S434" s="7"/>
      <c r="T434" s="7"/>
      <c r="U434" s="7"/>
      <c r="V434" s="5"/>
      <c r="W434" s="5"/>
      <c r="X434" s="5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9"/>
      <c r="CN434" s="1"/>
    </row>
    <row r="435" spans="1:92" ht="15.75" customHeight="1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7"/>
      <c r="R435" s="7"/>
      <c r="S435" s="7"/>
      <c r="T435" s="7"/>
      <c r="U435" s="7"/>
      <c r="V435" s="5"/>
      <c r="W435" s="5"/>
      <c r="X435" s="5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9"/>
      <c r="CN435" s="1"/>
    </row>
    <row r="436" spans="1:92" ht="15.75" customHeight="1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7"/>
      <c r="R436" s="7"/>
      <c r="S436" s="7"/>
      <c r="T436" s="7"/>
      <c r="U436" s="7"/>
      <c r="V436" s="5"/>
      <c r="W436" s="5"/>
      <c r="X436" s="5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9"/>
      <c r="CN436" s="1"/>
    </row>
    <row r="437" spans="1:92" ht="15.75" customHeight="1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7"/>
      <c r="R437" s="7"/>
      <c r="S437" s="7"/>
      <c r="T437" s="7"/>
      <c r="U437" s="7"/>
      <c r="V437" s="5"/>
      <c r="W437" s="5"/>
      <c r="X437" s="5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9"/>
      <c r="CN437" s="1"/>
    </row>
    <row r="438" spans="1:92" ht="15.75" customHeight="1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7"/>
      <c r="R438" s="7"/>
      <c r="S438" s="7"/>
      <c r="T438" s="7"/>
      <c r="U438" s="7"/>
      <c r="V438" s="5"/>
      <c r="W438" s="5"/>
      <c r="X438" s="5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9"/>
      <c r="CN438" s="1"/>
    </row>
    <row r="439" spans="1:92" ht="15.75" customHeight="1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7"/>
      <c r="R439" s="7"/>
      <c r="S439" s="7"/>
      <c r="T439" s="7"/>
      <c r="U439" s="7"/>
      <c r="V439" s="5"/>
      <c r="W439" s="5"/>
      <c r="X439" s="5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9"/>
      <c r="CN439" s="1"/>
    </row>
    <row r="440" spans="1:92" ht="15.75" customHeight="1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7"/>
      <c r="R440" s="7"/>
      <c r="S440" s="7"/>
      <c r="T440" s="7"/>
      <c r="U440" s="7"/>
      <c r="V440" s="5"/>
      <c r="W440" s="5"/>
      <c r="X440" s="5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9"/>
      <c r="CN440" s="1"/>
    </row>
    <row r="441" spans="1:92" ht="15.75" customHeight="1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7"/>
      <c r="R441" s="7"/>
      <c r="S441" s="7"/>
      <c r="T441" s="7"/>
      <c r="U441" s="7"/>
      <c r="V441" s="5"/>
      <c r="W441" s="5"/>
      <c r="X441" s="5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9"/>
      <c r="CN441" s="1"/>
    </row>
    <row r="442" spans="1:92" ht="15.75" customHeight="1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7"/>
      <c r="R442" s="7"/>
      <c r="S442" s="7"/>
      <c r="T442" s="7"/>
      <c r="U442" s="7"/>
      <c r="V442" s="5"/>
      <c r="W442" s="5"/>
      <c r="X442" s="5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9"/>
      <c r="CN442" s="1"/>
    </row>
    <row r="443" spans="1:92" ht="15.75" customHeight="1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7"/>
      <c r="R443" s="7"/>
      <c r="S443" s="7"/>
      <c r="T443" s="7"/>
      <c r="U443" s="7"/>
      <c r="V443" s="5"/>
      <c r="W443" s="5"/>
      <c r="X443" s="5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9"/>
      <c r="CN443" s="1"/>
    </row>
    <row r="444" spans="1:92" ht="15.75" customHeight="1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7"/>
      <c r="R444" s="7"/>
      <c r="S444" s="7"/>
      <c r="T444" s="7"/>
      <c r="U444" s="7"/>
      <c r="V444" s="5"/>
      <c r="W444" s="5"/>
      <c r="X444" s="5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9"/>
      <c r="CN444" s="1"/>
    </row>
    <row r="445" spans="1:92" ht="15.75" customHeight="1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7"/>
      <c r="R445" s="7"/>
      <c r="S445" s="7"/>
      <c r="T445" s="7"/>
      <c r="U445" s="7"/>
      <c r="V445" s="5"/>
      <c r="W445" s="5"/>
      <c r="X445" s="5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9"/>
      <c r="CN445" s="1"/>
    </row>
    <row r="446" spans="1:92" ht="15.75" customHeight="1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7"/>
      <c r="R446" s="7"/>
      <c r="S446" s="7"/>
      <c r="T446" s="7"/>
      <c r="U446" s="7"/>
      <c r="V446" s="5"/>
      <c r="W446" s="5"/>
      <c r="X446" s="5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9"/>
      <c r="CN446" s="1"/>
    </row>
    <row r="447" spans="1:92" ht="15.75" customHeight="1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7"/>
      <c r="R447" s="7"/>
      <c r="S447" s="7"/>
      <c r="T447" s="7"/>
      <c r="U447" s="7"/>
      <c r="V447" s="5"/>
      <c r="W447" s="5"/>
      <c r="X447" s="5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9"/>
      <c r="CN447" s="1"/>
    </row>
    <row r="448" spans="1:92" ht="15.75" customHeight="1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7"/>
      <c r="R448" s="7"/>
      <c r="S448" s="7"/>
      <c r="T448" s="7"/>
      <c r="U448" s="7"/>
      <c r="V448" s="5"/>
      <c r="W448" s="5"/>
      <c r="X448" s="5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9"/>
      <c r="CN448" s="1"/>
    </row>
    <row r="449" spans="1:92" ht="15.75" customHeight="1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7"/>
      <c r="R449" s="7"/>
      <c r="S449" s="7"/>
      <c r="T449" s="7"/>
      <c r="U449" s="7"/>
      <c r="V449" s="5"/>
      <c r="W449" s="5"/>
      <c r="X449" s="5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9"/>
      <c r="CN449" s="1"/>
    </row>
    <row r="450" spans="1:92" ht="15.75" customHeight="1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7"/>
      <c r="R450" s="7"/>
      <c r="S450" s="7"/>
      <c r="T450" s="7"/>
      <c r="U450" s="7"/>
      <c r="V450" s="5"/>
      <c r="W450" s="5"/>
      <c r="X450" s="5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9"/>
      <c r="CN450" s="1"/>
    </row>
    <row r="451" spans="1:92" ht="15.75" customHeight="1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7"/>
      <c r="R451" s="7"/>
      <c r="S451" s="7"/>
      <c r="T451" s="7"/>
      <c r="U451" s="7"/>
      <c r="V451" s="5"/>
      <c r="W451" s="5"/>
      <c r="X451" s="5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9"/>
      <c r="CN451" s="1"/>
    </row>
    <row r="452" spans="1:92" ht="15.75" customHeight="1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7"/>
      <c r="R452" s="7"/>
      <c r="S452" s="7"/>
      <c r="T452" s="7"/>
      <c r="U452" s="7"/>
      <c r="V452" s="5"/>
      <c r="W452" s="5"/>
      <c r="X452" s="5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9"/>
      <c r="CN452" s="1"/>
    </row>
    <row r="453" spans="1:92" ht="15.75" customHeight="1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7"/>
      <c r="R453" s="7"/>
      <c r="S453" s="7"/>
      <c r="T453" s="7"/>
      <c r="U453" s="7"/>
      <c r="V453" s="5"/>
      <c r="W453" s="5"/>
      <c r="X453" s="5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9"/>
      <c r="CN453" s="1"/>
    </row>
    <row r="454" spans="1:92" ht="15.75" customHeight="1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7"/>
      <c r="R454" s="7"/>
      <c r="S454" s="7"/>
      <c r="T454" s="7"/>
      <c r="U454" s="7"/>
      <c r="V454" s="5"/>
      <c r="W454" s="5"/>
      <c r="X454" s="5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9"/>
      <c r="CN454" s="1"/>
    </row>
    <row r="455" spans="1:92" ht="15.75" customHeight="1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7"/>
      <c r="R455" s="7"/>
      <c r="S455" s="7"/>
      <c r="T455" s="7"/>
      <c r="U455" s="7"/>
      <c r="V455" s="5"/>
      <c r="W455" s="5"/>
      <c r="X455" s="5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9"/>
      <c r="CN455" s="1"/>
    </row>
    <row r="456" spans="1:92" ht="15.75" customHeight="1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7"/>
      <c r="R456" s="7"/>
      <c r="S456" s="7"/>
      <c r="T456" s="7"/>
      <c r="U456" s="7"/>
      <c r="V456" s="5"/>
      <c r="W456" s="5"/>
      <c r="X456" s="5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9"/>
      <c r="CN456" s="1"/>
    </row>
    <row r="457" spans="1:92" ht="15.75" customHeight="1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7"/>
      <c r="R457" s="7"/>
      <c r="S457" s="7"/>
      <c r="T457" s="7"/>
      <c r="U457" s="7"/>
      <c r="V457" s="5"/>
      <c r="W457" s="5"/>
      <c r="X457" s="5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9"/>
      <c r="CN457" s="1"/>
    </row>
    <row r="458" spans="1:92" ht="15.75" customHeight="1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7"/>
      <c r="R458" s="7"/>
      <c r="S458" s="7"/>
      <c r="T458" s="7"/>
      <c r="U458" s="7"/>
      <c r="V458" s="5"/>
      <c r="W458" s="5"/>
      <c r="X458" s="5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9"/>
      <c r="CN458" s="1"/>
    </row>
    <row r="459" spans="1:92" ht="15.75" customHeight="1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7"/>
      <c r="R459" s="7"/>
      <c r="S459" s="7"/>
      <c r="T459" s="7"/>
      <c r="U459" s="7"/>
      <c r="V459" s="5"/>
      <c r="W459" s="5"/>
      <c r="X459" s="5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9"/>
      <c r="CN459" s="1"/>
    </row>
    <row r="460" spans="1:92" ht="15.75" customHeight="1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7"/>
      <c r="R460" s="7"/>
      <c r="S460" s="7"/>
      <c r="T460" s="7"/>
      <c r="U460" s="7"/>
      <c r="V460" s="5"/>
      <c r="W460" s="5"/>
      <c r="X460" s="5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9"/>
      <c r="CN460" s="1"/>
    </row>
    <row r="461" spans="1:92" ht="15.75" customHeight="1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7"/>
      <c r="R461" s="7"/>
      <c r="S461" s="7"/>
      <c r="T461" s="7"/>
      <c r="U461" s="7"/>
      <c r="V461" s="5"/>
      <c r="W461" s="5"/>
      <c r="X461" s="5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9"/>
      <c r="CN461" s="1"/>
    </row>
    <row r="462" spans="1:92" ht="15.75" customHeight="1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7"/>
      <c r="R462" s="7"/>
      <c r="S462" s="7"/>
      <c r="T462" s="7"/>
      <c r="U462" s="7"/>
      <c r="V462" s="5"/>
      <c r="W462" s="5"/>
      <c r="X462" s="5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9"/>
      <c r="CN462" s="1"/>
    </row>
    <row r="463" spans="1:92" ht="15.75" customHeight="1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7"/>
      <c r="R463" s="7"/>
      <c r="S463" s="7"/>
      <c r="T463" s="7"/>
      <c r="U463" s="7"/>
      <c r="V463" s="5"/>
      <c r="W463" s="5"/>
      <c r="X463" s="5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9"/>
      <c r="CN463" s="1"/>
    </row>
    <row r="464" spans="1:92" ht="15.75" customHeight="1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7"/>
      <c r="R464" s="7"/>
      <c r="S464" s="7"/>
      <c r="T464" s="7"/>
      <c r="U464" s="7"/>
      <c r="V464" s="5"/>
      <c r="W464" s="5"/>
      <c r="X464" s="5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9"/>
      <c r="CN464" s="1"/>
    </row>
    <row r="465" spans="1:92" ht="15.75" customHeight="1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7"/>
      <c r="R465" s="7"/>
      <c r="S465" s="7"/>
      <c r="T465" s="7"/>
      <c r="U465" s="7"/>
      <c r="V465" s="5"/>
      <c r="W465" s="5"/>
      <c r="X465" s="5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9"/>
      <c r="CN465" s="1"/>
    </row>
    <row r="466" spans="1:92" ht="15.75" customHeight="1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7"/>
      <c r="R466" s="7"/>
      <c r="S466" s="7"/>
      <c r="T466" s="7"/>
      <c r="U466" s="7"/>
      <c r="V466" s="5"/>
      <c r="W466" s="5"/>
      <c r="X466" s="5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9"/>
      <c r="CN466" s="1"/>
    </row>
    <row r="467" spans="1:92" ht="15.75" customHeight="1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7"/>
      <c r="R467" s="7"/>
      <c r="S467" s="7"/>
      <c r="T467" s="7"/>
      <c r="U467" s="7"/>
      <c r="V467" s="5"/>
      <c r="W467" s="5"/>
      <c r="X467" s="5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9"/>
      <c r="CN467" s="1"/>
    </row>
    <row r="468" spans="1:92" ht="15.75" customHeight="1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7"/>
      <c r="R468" s="7"/>
      <c r="S468" s="7"/>
      <c r="T468" s="7"/>
      <c r="U468" s="7"/>
      <c r="V468" s="5"/>
      <c r="W468" s="5"/>
      <c r="X468" s="5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9"/>
      <c r="CN468" s="1"/>
    </row>
    <row r="469" spans="1:92" ht="15.75" customHeight="1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7"/>
      <c r="R469" s="7"/>
      <c r="S469" s="7"/>
      <c r="T469" s="7"/>
      <c r="U469" s="7"/>
      <c r="V469" s="5"/>
      <c r="W469" s="5"/>
      <c r="X469" s="5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9"/>
      <c r="CN469" s="1"/>
    </row>
    <row r="470" spans="1:92" ht="15.75" customHeight="1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7"/>
      <c r="R470" s="7"/>
      <c r="S470" s="7"/>
      <c r="T470" s="7"/>
      <c r="U470" s="7"/>
      <c r="V470" s="5"/>
      <c r="W470" s="5"/>
      <c r="X470" s="5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9"/>
      <c r="CN470" s="1"/>
    </row>
    <row r="471" spans="1:92" ht="15.75" customHeight="1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7"/>
      <c r="R471" s="7"/>
      <c r="S471" s="7"/>
      <c r="T471" s="7"/>
      <c r="U471" s="7"/>
      <c r="V471" s="5"/>
      <c r="W471" s="5"/>
      <c r="X471" s="5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9"/>
      <c r="CN471" s="1"/>
    </row>
    <row r="472" spans="1:92" ht="15.75" customHeight="1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7"/>
      <c r="R472" s="7"/>
      <c r="S472" s="7"/>
      <c r="T472" s="7"/>
      <c r="U472" s="7"/>
      <c r="V472" s="5"/>
      <c r="W472" s="5"/>
      <c r="X472" s="5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9"/>
      <c r="CN472" s="1"/>
    </row>
    <row r="473" spans="1:92" ht="15.75" customHeight="1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7"/>
      <c r="R473" s="7"/>
      <c r="S473" s="7"/>
      <c r="T473" s="7"/>
      <c r="U473" s="7"/>
      <c r="V473" s="5"/>
      <c r="W473" s="5"/>
      <c r="X473" s="5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9"/>
      <c r="CN473" s="1"/>
    </row>
    <row r="474" spans="1:92" ht="15.75" customHeight="1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7"/>
      <c r="R474" s="7"/>
      <c r="S474" s="7"/>
      <c r="T474" s="7"/>
      <c r="U474" s="7"/>
      <c r="V474" s="5"/>
      <c r="W474" s="5"/>
      <c r="X474" s="5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9"/>
      <c r="CN474" s="1"/>
    </row>
    <row r="475" spans="1:92" ht="15.75" customHeight="1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7"/>
      <c r="R475" s="7"/>
      <c r="S475" s="7"/>
      <c r="T475" s="7"/>
      <c r="U475" s="7"/>
      <c r="V475" s="5"/>
      <c r="W475" s="5"/>
      <c r="X475" s="5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9"/>
      <c r="CN475" s="1"/>
    </row>
    <row r="476" spans="1:92" ht="15.75" customHeight="1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7"/>
      <c r="R476" s="7"/>
      <c r="S476" s="7"/>
      <c r="T476" s="7"/>
      <c r="U476" s="7"/>
      <c r="V476" s="5"/>
      <c r="W476" s="5"/>
      <c r="X476" s="5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9"/>
      <c r="CN476" s="1"/>
    </row>
    <row r="477" spans="1:92" ht="15.75" customHeight="1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7"/>
      <c r="R477" s="7"/>
      <c r="S477" s="7"/>
      <c r="T477" s="7"/>
      <c r="U477" s="7"/>
      <c r="V477" s="5"/>
      <c r="W477" s="5"/>
      <c r="X477" s="5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9"/>
      <c r="CN477" s="1"/>
    </row>
    <row r="478" spans="1:92" ht="15.75" customHeight="1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7"/>
      <c r="R478" s="7"/>
      <c r="S478" s="7"/>
      <c r="T478" s="7"/>
      <c r="U478" s="7"/>
      <c r="V478" s="5"/>
      <c r="W478" s="5"/>
      <c r="X478" s="5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9"/>
      <c r="CN478" s="1"/>
    </row>
    <row r="479" spans="1:92" ht="15.75" customHeight="1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7"/>
      <c r="R479" s="7"/>
      <c r="S479" s="7"/>
      <c r="T479" s="7"/>
      <c r="U479" s="7"/>
      <c r="V479" s="5"/>
      <c r="W479" s="5"/>
      <c r="X479" s="5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9"/>
      <c r="CN479" s="1"/>
    </row>
    <row r="480" spans="1:92" ht="15.75" customHeight="1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7"/>
      <c r="R480" s="7"/>
      <c r="S480" s="7"/>
      <c r="T480" s="7"/>
      <c r="U480" s="7"/>
      <c r="V480" s="5"/>
      <c r="W480" s="5"/>
      <c r="X480" s="5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9"/>
      <c r="CN480" s="1"/>
    </row>
    <row r="481" spans="1:92" ht="15.75" customHeight="1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7"/>
      <c r="R481" s="7"/>
      <c r="S481" s="7"/>
      <c r="T481" s="7"/>
      <c r="U481" s="7"/>
      <c r="V481" s="5"/>
      <c r="W481" s="5"/>
      <c r="X481" s="5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9"/>
      <c r="CN481" s="1"/>
    </row>
    <row r="482" spans="1:92" ht="15.75" customHeight="1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7"/>
      <c r="R482" s="7"/>
      <c r="S482" s="7"/>
      <c r="T482" s="7"/>
      <c r="U482" s="7"/>
      <c r="V482" s="5"/>
      <c r="W482" s="5"/>
      <c r="X482" s="5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9"/>
      <c r="CN482" s="1"/>
    </row>
    <row r="483" spans="1:92" ht="15.75" customHeight="1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7"/>
      <c r="R483" s="7"/>
      <c r="S483" s="7"/>
      <c r="T483" s="7"/>
      <c r="U483" s="7"/>
      <c r="V483" s="5"/>
      <c r="W483" s="5"/>
      <c r="X483" s="5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9"/>
      <c r="CN483" s="1"/>
    </row>
    <row r="484" spans="1:92" ht="15.75" customHeight="1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7"/>
      <c r="R484" s="7"/>
      <c r="S484" s="7"/>
      <c r="T484" s="7"/>
      <c r="U484" s="7"/>
      <c r="V484" s="5"/>
      <c r="W484" s="5"/>
      <c r="X484" s="5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9"/>
      <c r="CN484" s="1"/>
    </row>
    <row r="485" spans="1:92" ht="15.75" customHeight="1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7"/>
      <c r="R485" s="7"/>
      <c r="S485" s="7"/>
      <c r="T485" s="7"/>
      <c r="U485" s="7"/>
      <c r="V485" s="5"/>
      <c r="W485" s="5"/>
      <c r="X485" s="5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9"/>
      <c r="CN485" s="1"/>
    </row>
    <row r="486" spans="1:92" ht="15.75" customHeight="1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7"/>
      <c r="R486" s="7"/>
      <c r="S486" s="7"/>
      <c r="T486" s="7"/>
      <c r="U486" s="7"/>
      <c r="V486" s="5"/>
      <c r="W486" s="5"/>
      <c r="X486" s="5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9"/>
      <c r="CN486" s="1"/>
    </row>
    <row r="487" spans="1:92" ht="15.75" customHeight="1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7"/>
      <c r="R487" s="7"/>
      <c r="S487" s="7"/>
      <c r="T487" s="7"/>
      <c r="U487" s="7"/>
      <c r="V487" s="5"/>
      <c r="W487" s="5"/>
      <c r="X487" s="5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9"/>
      <c r="CN487" s="1"/>
    </row>
    <row r="488" spans="1:92" ht="15.75" customHeight="1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7"/>
      <c r="R488" s="7"/>
      <c r="S488" s="7"/>
      <c r="T488" s="7"/>
      <c r="U488" s="7"/>
      <c r="V488" s="5"/>
      <c r="W488" s="5"/>
      <c r="X488" s="5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9"/>
      <c r="CN488" s="1"/>
    </row>
    <row r="489" spans="1:92" ht="15.75" customHeight="1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7"/>
      <c r="R489" s="7"/>
      <c r="S489" s="7"/>
      <c r="T489" s="7"/>
      <c r="U489" s="7"/>
      <c r="V489" s="5"/>
      <c r="W489" s="5"/>
      <c r="X489" s="5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9"/>
      <c r="CN489" s="1"/>
    </row>
    <row r="490" spans="1:92" ht="15.75" customHeight="1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7"/>
      <c r="R490" s="7"/>
      <c r="S490" s="7"/>
      <c r="T490" s="7"/>
      <c r="U490" s="7"/>
      <c r="V490" s="5"/>
      <c r="W490" s="5"/>
      <c r="X490" s="5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9"/>
      <c r="CN490" s="1"/>
    </row>
    <row r="491" spans="1:92" ht="15.75" customHeight="1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7"/>
      <c r="R491" s="7"/>
      <c r="S491" s="7"/>
      <c r="T491" s="7"/>
      <c r="U491" s="7"/>
      <c r="V491" s="5"/>
      <c r="W491" s="5"/>
      <c r="X491" s="5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9"/>
      <c r="CN491" s="1"/>
    </row>
    <row r="492" spans="1:92" ht="15.75" customHeight="1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7"/>
      <c r="R492" s="7"/>
      <c r="S492" s="7"/>
      <c r="T492" s="7"/>
      <c r="U492" s="7"/>
      <c r="V492" s="5"/>
      <c r="W492" s="5"/>
      <c r="X492" s="5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9"/>
      <c r="CN492" s="1"/>
    </row>
    <row r="493" spans="1:92" ht="15.75" customHeight="1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7"/>
      <c r="R493" s="7"/>
      <c r="S493" s="7"/>
      <c r="T493" s="7"/>
      <c r="U493" s="7"/>
      <c r="V493" s="5"/>
      <c r="W493" s="5"/>
      <c r="X493" s="5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9"/>
      <c r="CN493" s="1"/>
    </row>
    <row r="494" spans="1:92" ht="15.75" customHeight="1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7"/>
      <c r="R494" s="7"/>
      <c r="S494" s="7"/>
      <c r="T494" s="7"/>
      <c r="U494" s="7"/>
      <c r="V494" s="5"/>
      <c r="W494" s="5"/>
      <c r="X494" s="5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9"/>
      <c r="CN494" s="1"/>
    </row>
    <row r="495" spans="1:92" ht="15.75" customHeight="1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7"/>
      <c r="R495" s="7"/>
      <c r="S495" s="7"/>
      <c r="T495" s="7"/>
      <c r="U495" s="7"/>
      <c r="V495" s="5"/>
      <c r="W495" s="5"/>
      <c r="X495" s="5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9"/>
      <c r="CN495" s="1"/>
    </row>
    <row r="496" spans="1:92" ht="15.75" customHeight="1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7"/>
      <c r="R496" s="7"/>
      <c r="S496" s="7"/>
      <c r="T496" s="7"/>
      <c r="U496" s="7"/>
      <c r="V496" s="5"/>
      <c r="W496" s="5"/>
      <c r="X496" s="5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9"/>
      <c r="CN496" s="1"/>
    </row>
    <row r="497" spans="1:92" ht="15.75" customHeight="1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7"/>
      <c r="R497" s="7"/>
      <c r="S497" s="7"/>
      <c r="T497" s="7"/>
      <c r="U497" s="7"/>
      <c r="V497" s="5"/>
      <c r="W497" s="5"/>
      <c r="X497" s="5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9"/>
      <c r="CN497" s="1"/>
    </row>
    <row r="498" spans="1:92" ht="15.75" customHeight="1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7"/>
      <c r="R498" s="7"/>
      <c r="S498" s="7"/>
      <c r="T498" s="7"/>
      <c r="U498" s="7"/>
      <c r="V498" s="5"/>
      <c r="W498" s="5"/>
      <c r="X498" s="5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9"/>
      <c r="CN498" s="1"/>
    </row>
    <row r="499" spans="1:92" ht="15.75" customHeight="1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7"/>
      <c r="R499" s="7"/>
      <c r="S499" s="7"/>
      <c r="T499" s="7"/>
      <c r="U499" s="7"/>
      <c r="V499" s="5"/>
      <c r="W499" s="5"/>
      <c r="X499" s="5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9"/>
      <c r="CN499" s="1"/>
    </row>
    <row r="500" spans="1:92" ht="15.75" customHeight="1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7"/>
      <c r="R500" s="7"/>
      <c r="S500" s="7"/>
      <c r="T500" s="7"/>
      <c r="U500" s="7"/>
      <c r="V500" s="5"/>
      <c r="W500" s="5"/>
      <c r="X500" s="5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9"/>
      <c r="CN500" s="1"/>
    </row>
    <row r="501" spans="1:92" ht="15.75" customHeight="1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7"/>
      <c r="R501" s="7"/>
      <c r="S501" s="7"/>
      <c r="T501" s="7"/>
      <c r="U501" s="7"/>
      <c r="V501" s="5"/>
      <c r="W501" s="5"/>
      <c r="X501" s="5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9"/>
      <c r="CN501" s="1"/>
    </row>
    <row r="502" spans="1:92" ht="15.75" customHeight="1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7"/>
      <c r="R502" s="7"/>
      <c r="S502" s="7"/>
      <c r="T502" s="7"/>
      <c r="U502" s="7"/>
      <c r="V502" s="5"/>
      <c r="W502" s="5"/>
      <c r="X502" s="5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9"/>
      <c r="CN502" s="1"/>
    </row>
    <row r="503" spans="1:92" ht="15.75" customHeight="1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7"/>
      <c r="R503" s="7"/>
      <c r="S503" s="7"/>
      <c r="T503" s="7"/>
      <c r="U503" s="7"/>
      <c r="V503" s="5"/>
      <c r="W503" s="5"/>
      <c r="X503" s="5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9"/>
      <c r="CN503" s="1"/>
    </row>
    <row r="504" spans="1:92" ht="15.75" customHeight="1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7"/>
      <c r="R504" s="7"/>
      <c r="S504" s="7"/>
      <c r="T504" s="7"/>
      <c r="U504" s="7"/>
      <c r="V504" s="5"/>
      <c r="W504" s="5"/>
      <c r="X504" s="5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9"/>
      <c r="CN504" s="1"/>
    </row>
    <row r="505" spans="1:92" ht="15.75" customHeight="1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7"/>
      <c r="R505" s="7"/>
      <c r="S505" s="7"/>
      <c r="T505" s="7"/>
      <c r="U505" s="7"/>
      <c r="V505" s="5"/>
      <c r="W505" s="5"/>
      <c r="X505" s="5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9"/>
      <c r="CN505" s="1"/>
    </row>
    <row r="506" spans="1:92" ht="15.75" customHeight="1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7"/>
      <c r="R506" s="7"/>
      <c r="S506" s="7"/>
      <c r="T506" s="7"/>
      <c r="U506" s="7"/>
      <c r="V506" s="5"/>
      <c r="W506" s="5"/>
      <c r="X506" s="5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9"/>
      <c r="CN506" s="1"/>
    </row>
    <row r="507" spans="1:92" ht="15.75" customHeight="1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7"/>
      <c r="R507" s="7"/>
      <c r="S507" s="7"/>
      <c r="T507" s="7"/>
      <c r="U507" s="7"/>
      <c r="V507" s="5"/>
      <c r="W507" s="5"/>
      <c r="X507" s="5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9"/>
      <c r="CN507" s="1"/>
    </row>
    <row r="508" spans="1:92" ht="15.75" customHeight="1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7"/>
      <c r="R508" s="7"/>
      <c r="S508" s="7"/>
      <c r="T508" s="7"/>
      <c r="U508" s="7"/>
      <c r="V508" s="5"/>
      <c r="W508" s="5"/>
      <c r="X508" s="5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9"/>
      <c r="CN508" s="1"/>
    </row>
    <row r="509" spans="1:92" ht="15.75" customHeight="1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7"/>
      <c r="R509" s="7"/>
      <c r="S509" s="7"/>
      <c r="T509" s="7"/>
      <c r="U509" s="7"/>
      <c r="V509" s="5"/>
      <c r="W509" s="5"/>
      <c r="X509" s="5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9"/>
      <c r="CN509" s="1"/>
    </row>
    <row r="510" spans="1:92" ht="15.75" customHeight="1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7"/>
      <c r="R510" s="7"/>
      <c r="S510" s="7"/>
      <c r="T510" s="7"/>
      <c r="U510" s="7"/>
      <c r="V510" s="5"/>
      <c r="W510" s="5"/>
      <c r="X510" s="5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9"/>
      <c r="CN510" s="1"/>
    </row>
    <row r="511" spans="1:92" ht="15.75" customHeight="1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7"/>
      <c r="R511" s="7"/>
      <c r="S511" s="7"/>
      <c r="T511" s="7"/>
      <c r="U511" s="7"/>
      <c r="V511" s="5"/>
      <c r="W511" s="5"/>
      <c r="X511" s="5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9"/>
      <c r="CN511" s="1"/>
    </row>
    <row r="512" spans="1:92" ht="15.75" customHeight="1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7"/>
      <c r="R512" s="7"/>
      <c r="S512" s="7"/>
      <c r="T512" s="7"/>
      <c r="U512" s="7"/>
      <c r="V512" s="5"/>
      <c r="W512" s="5"/>
      <c r="X512" s="5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9"/>
      <c r="CN512" s="1"/>
    </row>
    <row r="513" spans="1:92" ht="15.75" customHeight="1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7"/>
      <c r="R513" s="7"/>
      <c r="S513" s="7"/>
      <c r="T513" s="7"/>
      <c r="U513" s="7"/>
      <c r="V513" s="5"/>
      <c r="W513" s="5"/>
      <c r="X513" s="5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9"/>
      <c r="CN513" s="1"/>
    </row>
    <row r="514" spans="1:92" ht="15.75" customHeight="1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7"/>
      <c r="R514" s="7"/>
      <c r="S514" s="7"/>
      <c r="T514" s="7"/>
      <c r="U514" s="7"/>
      <c r="V514" s="5"/>
      <c r="W514" s="5"/>
      <c r="X514" s="5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9"/>
      <c r="CN514" s="1"/>
    </row>
    <row r="515" spans="1:92" ht="15.75" customHeight="1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7"/>
      <c r="R515" s="7"/>
      <c r="S515" s="7"/>
      <c r="T515" s="7"/>
      <c r="U515" s="7"/>
      <c r="V515" s="5"/>
      <c r="W515" s="5"/>
      <c r="X515" s="5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9"/>
      <c r="CN515" s="1"/>
    </row>
    <row r="516" spans="1:92" ht="15.75" customHeight="1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7"/>
      <c r="R516" s="7"/>
      <c r="S516" s="7"/>
      <c r="T516" s="7"/>
      <c r="U516" s="7"/>
      <c r="V516" s="5"/>
      <c r="W516" s="5"/>
      <c r="X516" s="5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9"/>
      <c r="CN516" s="1"/>
    </row>
    <row r="517" spans="1:92" ht="15.75" customHeight="1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7"/>
      <c r="R517" s="7"/>
      <c r="S517" s="7"/>
      <c r="T517" s="7"/>
      <c r="U517" s="7"/>
      <c r="V517" s="5"/>
      <c r="W517" s="5"/>
      <c r="X517" s="5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9"/>
      <c r="CN517" s="1"/>
    </row>
    <row r="518" spans="1:92" ht="15.75" customHeight="1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7"/>
      <c r="R518" s="7"/>
      <c r="S518" s="7"/>
      <c r="T518" s="7"/>
      <c r="U518" s="7"/>
      <c r="V518" s="5"/>
      <c r="W518" s="5"/>
      <c r="X518" s="5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9"/>
      <c r="CN518" s="1"/>
    </row>
    <row r="519" spans="1:92" ht="15.75" customHeight="1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7"/>
      <c r="R519" s="7"/>
      <c r="S519" s="7"/>
      <c r="T519" s="7"/>
      <c r="U519" s="7"/>
      <c r="V519" s="5"/>
      <c r="W519" s="5"/>
      <c r="X519" s="5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9"/>
      <c r="CN519" s="1"/>
    </row>
    <row r="520" spans="1:92" ht="15.75" customHeight="1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7"/>
      <c r="R520" s="7"/>
      <c r="S520" s="7"/>
      <c r="T520" s="7"/>
      <c r="U520" s="7"/>
      <c r="V520" s="5"/>
      <c r="W520" s="5"/>
      <c r="X520" s="5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9"/>
      <c r="CN520" s="1"/>
    </row>
    <row r="521" spans="1:92" ht="15.75" customHeight="1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7"/>
      <c r="R521" s="7"/>
      <c r="S521" s="7"/>
      <c r="T521" s="7"/>
      <c r="U521" s="7"/>
      <c r="V521" s="5"/>
      <c r="W521" s="5"/>
      <c r="X521" s="5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9"/>
      <c r="CN521" s="1"/>
    </row>
    <row r="522" spans="1:92" ht="15.75" customHeight="1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7"/>
      <c r="R522" s="7"/>
      <c r="S522" s="7"/>
      <c r="T522" s="7"/>
      <c r="U522" s="7"/>
      <c r="V522" s="5"/>
      <c r="W522" s="5"/>
      <c r="X522" s="5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9"/>
      <c r="CN522" s="1"/>
    </row>
    <row r="523" spans="1:92" ht="15.75" customHeight="1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7"/>
      <c r="R523" s="7"/>
      <c r="S523" s="7"/>
      <c r="T523" s="7"/>
      <c r="U523" s="7"/>
      <c r="V523" s="5"/>
      <c r="W523" s="5"/>
      <c r="X523" s="5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9"/>
      <c r="CN523" s="1"/>
    </row>
    <row r="524" spans="1:92" ht="15.75" customHeight="1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7"/>
      <c r="R524" s="7"/>
      <c r="S524" s="7"/>
      <c r="T524" s="7"/>
      <c r="U524" s="7"/>
      <c r="V524" s="5"/>
      <c r="W524" s="5"/>
      <c r="X524" s="5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9"/>
      <c r="CN524" s="1"/>
    </row>
    <row r="525" spans="1:92" ht="15.75" customHeight="1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7"/>
      <c r="R525" s="7"/>
      <c r="S525" s="7"/>
      <c r="T525" s="7"/>
      <c r="U525" s="7"/>
      <c r="V525" s="5"/>
      <c r="W525" s="5"/>
      <c r="X525" s="5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9"/>
      <c r="CN525" s="1"/>
    </row>
    <row r="526" spans="1:92" ht="15.75" customHeight="1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7"/>
      <c r="R526" s="7"/>
      <c r="S526" s="7"/>
      <c r="T526" s="7"/>
      <c r="U526" s="7"/>
      <c r="V526" s="5"/>
      <c r="W526" s="5"/>
      <c r="X526" s="5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9"/>
      <c r="CN526" s="1"/>
    </row>
    <row r="527" spans="1:92" ht="15.75" customHeight="1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7"/>
      <c r="R527" s="7"/>
      <c r="S527" s="7"/>
      <c r="T527" s="7"/>
      <c r="U527" s="7"/>
      <c r="V527" s="5"/>
      <c r="W527" s="5"/>
      <c r="X527" s="5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9"/>
      <c r="CN527" s="1"/>
    </row>
    <row r="528" spans="1:92" ht="15.75" customHeight="1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7"/>
      <c r="R528" s="7"/>
      <c r="S528" s="7"/>
      <c r="T528" s="7"/>
      <c r="U528" s="7"/>
      <c r="V528" s="5"/>
      <c r="W528" s="5"/>
      <c r="X528" s="5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9"/>
      <c r="CN528" s="1"/>
    </row>
    <row r="529" spans="1:92" ht="15.75" customHeight="1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7"/>
      <c r="R529" s="7"/>
      <c r="S529" s="7"/>
      <c r="T529" s="7"/>
      <c r="U529" s="7"/>
      <c r="V529" s="5"/>
      <c r="W529" s="5"/>
      <c r="X529" s="5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9"/>
      <c r="CN529" s="1"/>
    </row>
    <row r="530" spans="1:92" ht="15.75" customHeight="1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7"/>
      <c r="R530" s="7"/>
      <c r="S530" s="7"/>
      <c r="T530" s="7"/>
      <c r="U530" s="7"/>
      <c r="V530" s="5"/>
      <c r="W530" s="5"/>
      <c r="X530" s="5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9"/>
      <c r="CN530" s="1"/>
    </row>
    <row r="531" spans="1:92" ht="15.75" customHeight="1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7"/>
      <c r="R531" s="7"/>
      <c r="S531" s="7"/>
      <c r="T531" s="7"/>
      <c r="U531" s="7"/>
      <c r="V531" s="5"/>
      <c r="W531" s="5"/>
      <c r="X531" s="5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9"/>
      <c r="CN531" s="1"/>
    </row>
    <row r="532" spans="1:92" ht="15.75" customHeight="1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7"/>
      <c r="R532" s="7"/>
      <c r="S532" s="7"/>
      <c r="T532" s="7"/>
      <c r="U532" s="7"/>
      <c r="V532" s="5"/>
      <c r="W532" s="5"/>
      <c r="X532" s="5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9"/>
      <c r="CN532" s="1"/>
    </row>
    <row r="533" spans="1:92" ht="15.75" customHeight="1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7"/>
      <c r="R533" s="7"/>
      <c r="S533" s="7"/>
      <c r="T533" s="7"/>
      <c r="U533" s="7"/>
      <c r="V533" s="5"/>
      <c r="W533" s="5"/>
      <c r="X533" s="5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9"/>
      <c r="CN533" s="1"/>
    </row>
    <row r="534" spans="1:92" ht="15.75" customHeight="1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7"/>
      <c r="R534" s="7"/>
      <c r="S534" s="7"/>
      <c r="T534" s="7"/>
      <c r="U534" s="7"/>
      <c r="V534" s="5"/>
      <c r="W534" s="5"/>
      <c r="X534" s="5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9"/>
      <c r="CN534" s="1"/>
    </row>
    <row r="535" spans="1:92" ht="15.75" customHeight="1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7"/>
      <c r="R535" s="7"/>
      <c r="S535" s="7"/>
      <c r="T535" s="7"/>
      <c r="U535" s="7"/>
      <c r="V535" s="5"/>
      <c r="W535" s="5"/>
      <c r="X535" s="5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9"/>
      <c r="CN535" s="1"/>
    </row>
    <row r="536" spans="1:92" ht="15.75" customHeight="1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7"/>
      <c r="R536" s="7"/>
      <c r="S536" s="7"/>
      <c r="T536" s="7"/>
      <c r="U536" s="7"/>
      <c r="V536" s="5"/>
      <c r="W536" s="5"/>
      <c r="X536" s="5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9"/>
      <c r="CN536" s="1"/>
    </row>
    <row r="537" spans="1:92" ht="15.75" customHeight="1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7"/>
      <c r="R537" s="7"/>
      <c r="S537" s="7"/>
      <c r="T537" s="7"/>
      <c r="U537" s="7"/>
      <c r="V537" s="5"/>
      <c r="W537" s="5"/>
      <c r="X537" s="5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9"/>
      <c r="CN537" s="1"/>
    </row>
    <row r="538" spans="1:92" ht="15.75" customHeight="1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7"/>
      <c r="R538" s="7"/>
      <c r="S538" s="7"/>
      <c r="T538" s="7"/>
      <c r="U538" s="7"/>
      <c r="V538" s="5"/>
      <c r="W538" s="5"/>
      <c r="X538" s="5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9"/>
      <c r="CN538" s="1"/>
    </row>
    <row r="539" spans="1:92" ht="15.75" customHeight="1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7"/>
      <c r="R539" s="7"/>
      <c r="S539" s="7"/>
      <c r="T539" s="7"/>
      <c r="U539" s="7"/>
      <c r="V539" s="5"/>
      <c r="W539" s="5"/>
      <c r="X539" s="5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9"/>
      <c r="CN539" s="1"/>
    </row>
    <row r="540" spans="1:92" ht="15.75" customHeight="1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7"/>
      <c r="R540" s="7"/>
      <c r="S540" s="7"/>
      <c r="T540" s="7"/>
      <c r="U540" s="7"/>
      <c r="V540" s="5"/>
      <c r="W540" s="5"/>
      <c r="X540" s="5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9"/>
      <c r="CN540" s="1"/>
    </row>
    <row r="541" spans="1:92" ht="15.75" customHeight="1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7"/>
      <c r="R541" s="7"/>
      <c r="S541" s="7"/>
      <c r="T541" s="7"/>
      <c r="U541" s="7"/>
      <c r="V541" s="5"/>
      <c r="W541" s="5"/>
      <c r="X541" s="5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9"/>
      <c r="CN541" s="1"/>
    </row>
    <row r="542" spans="1:92" ht="15.75" customHeight="1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7"/>
      <c r="R542" s="7"/>
      <c r="S542" s="7"/>
      <c r="T542" s="7"/>
      <c r="U542" s="7"/>
      <c r="V542" s="5"/>
      <c r="W542" s="5"/>
      <c r="X542" s="5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9"/>
      <c r="CN542" s="1"/>
    </row>
    <row r="543" spans="1:92" ht="15.75" customHeight="1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7"/>
      <c r="R543" s="7"/>
      <c r="S543" s="7"/>
      <c r="T543" s="7"/>
      <c r="U543" s="7"/>
      <c r="V543" s="5"/>
      <c r="W543" s="5"/>
      <c r="X543" s="5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9"/>
      <c r="CN543" s="1"/>
    </row>
    <row r="544" spans="1:92" ht="15.75" customHeight="1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7"/>
      <c r="R544" s="7"/>
      <c r="S544" s="7"/>
      <c r="T544" s="7"/>
      <c r="U544" s="7"/>
      <c r="V544" s="5"/>
      <c r="W544" s="5"/>
      <c r="X544" s="5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9"/>
      <c r="CN544" s="1"/>
    </row>
    <row r="545" spans="1:92" ht="15.75" customHeight="1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7"/>
      <c r="R545" s="7"/>
      <c r="S545" s="7"/>
      <c r="T545" s="7"/>
      <c r="U545" s="7"/>
      <c r="V545" s="5"/>
      <c r="W545" s="5"/>
      <c r="X545" s="5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9"/>
      <c r="CN545" s="1"/>
    </row>
    <row r="546" spans="1:92" ht="15.75" customHeight="1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7"/>
      <c r="R546" s="7"/>
      <c r="S546" s="7"/>
      <c r="T546" s="7"/>
      <c r="U546" s="7"/>
      <c r="V546" s="5"/>
      <c r="W546" s="5"/>
      <c r="X546" s="5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9"/>
      <c r="CN546" s="1"/>
    </row>
    <row r="547" spans="1:92" ht="15.75" customHeight="1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7"/>
      <c r="R547" s="7"/>
      <c r="S547" s="7"/>
      <c r="T547" s="7"/>
      <c r="U547" s="7"/>
      <c r="V547" s="5"/>
      <c r="W547" s="5"/>
      <c r="X547" s="5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9"/>
      <c r="CN547" s="1"/>
    </row>
    <row r="548" spans="1:92" ht="15.75" customHeight="1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7"/>
      <c r="R548" s="7"/>
      <c r="S548" s="7"/>
      <c r="T548" s="7"/>
      <c r="U548" s="7"/>
      <c r="V548" s="5"/>
      <c r="W548" s="5"/>
      <c r="X548" s="5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9"/>
      <c r="CN548" s="1"/>
    </row>
    <row r="549" spans="1:92" ht="15.75" customHeight="1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7"/>
      <c r="R549" s="7"/>
      <c r="S549" s="7"/>
      <c r="T549" s="7"/>
      <c r="U549" s="7"/>
      <c r="V549" s="5"/>
      <c r="W549" s="5"/>
      <c r="X549" s="5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9"/>
      <c r="CN549" s="1"/>
    </row>
    <row r="550" spans="1:92" ht="15.75" customHeight="1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7"/>
      <c r="R550" s="7"/>
      <c r="S550" s="7"/>
      <c r="T550" s="7"/>
      <c r="U550" s="7"/>
      <c r="V550" s="5"/>
      <c r="W550" s="5"/>
      <c r="X550" s="5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9"/>
      <c r="CN550" s="1"/>
    </row>
    <row r="551" spans="1:92" ht="15.75" customHeight="1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7"/>
      <c r="R551" s="7"/>
      <c r="S551" s="7"/>
      <c r="T551" s="7"/>
      <c r="U551" s="7"/>
      <c r="V551" s="5"/>
      <c r="W551" s="5"/>
      <c r="X551" s="5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9"/>
      <c r="CN551" s="1"/>
    </row>
    <row r="552" spans="1:92" ht="15.75" customHeight="1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7"/>
      <c r="R552" s="7"/>
      <c r="S552" s="7"/>
      <c r="T552" s="7"/>
      <c r="U552" s="7"/>
      <c r="V552" s="5"/>
      <c r="W552" s="5"/>
      <c r="X552" s="5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9"/>
      <c r="CN552" s="1"/>
    </row>
    <row r="553" spans="1:92" ht="15.75" customHeight="1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7"/>
      <c r="R553" s="7"/>
      <c r="S553" s="7"/>
      <c r="T553" s="7"/>
      <c r="U553" s="7"/>
      <c r="V553" s="5"/>
      <c r="W553" s="5"/>
      <c r="X553" s="5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9"/>
      <c r="CN553" s="1"/>
    </row>
    <row r="554" spans="1:92" ht="15.75" customHeight="1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7"/>
      <c r="R554" s="7"/>
      <c r="S554" s="7"/>
      <c r="T554" s="7"/>
      <c r="U554" s="7"/>
      <c r="V554" s="5"/>
      <c r="W554" s="5"/>
      <c r="X554" s="5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9"/>
      <c r="CN554" s="1"/>
    </row>
    <row r="555" spans="1:92" ht="15.75" customHeight="1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7"/>
      <c r="R555" s="7"/>
      <c r="S555" s="7"/>
      <c r="T555" s="7"/>
      <c r="U555" s="7"/>
      <c r="V555" s="5"/>
      <c r="W555" s="5"/>
      <c r="X555" s="5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9"/>
      <c r="CN555" s="1"/>
    </row>
    <row r="556" spans="1:92" ht="15.75" customHeight="1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7"/>
      <c r="R556" s="7"/>
      <c r="S556" s="7"/>
      <c r="T556" s="7"/>
      <c r="U556" s="7"/>
      <c r="V556" s="5"/>
      <c r="W556" s="5"/>
      <c r="X556" s="5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9"/>
      <c r="CN556" s="1"/>
    </row>
    <row r="557" spans="1:92" ht="15.75" customHeight="1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7"/>
      <c r="R557" s="7"/>
      <c r="S557" s="7"/>
      <c r="T557" s="7"/>
      <c r="U557" s="7"/>
      <c r="V557" s="5"/>
      <c r="W557" s="5"/>
      <c r="X557" s="5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9"/>
      <c r="CN557" s="1"/>
    </row>
    <row r="558" spans="1:92" ht="15.75" customHeight="1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7"/>
      <c r="R558" s="7"/>
      <c r="S558" s="7"/>
      <c r="T558" s="7"/>
      <c r="U558" s="7"/>
      <c r="V558" s="5"/>
      <c r="W558" s="5"/>
      <c r="X558" s="5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9"/>
      <c r="CN558" s="1"/>
    </row>
    <row r="559" spans="1:92" ht="15.75" customHeight="1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7"/>
      <c r="R559" s="7"/>
      <c r="S559" s="7"/>
      <c r="T559" s="7"/>
      <c r="U559" s="7"/>
      <c r="V559" s="5"/>
      <c r="W559" s="5"/>
      <c r="X559" s="5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9"/>
      <c r="CN559" s="1"/>
    </row>
    <row r="560" spans="1:92" ht="15.75" customHeight="1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7"/>
      <c r="R560" s="7"/>
      <c r="S560" s="7"/>
      <c r="T560" s="7"/>
      <c r="U560" s="7"/>
      <c r="V560" s="5"/>
      <c r="W560" s="5"/>
      <c r="X560" s="5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9"/>
      <c r="CN560" s="1"/>
    </row>
    <row r="561" spans="1:92" ht="15.75" customHeight="1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7"/>
      <c r="R561" s="7"/>
      <c r="S561" s="7"/>
      <c r="T561" s="7"/>
      <c r="U561" s="7"/>
      <c r="V561" s="5"/>
      <c r="W561" s="5"/>
      <c r="X561" s="5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9"/>
      <c r="CN561" s="1"/>
    </row>
    <row r="562" spans="1:92" ht="15.75" customHeight="1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7"/>
      <c r="R562" s="7"/>
      <c r="S562" s="7"/>
      <c r="T562" s="7"/>
      <c r="U562" s="7"/>
      <c r="V562" s="5"/>
      <c r="W562" s="5"/>
      <c r="X562" s="5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9"/>
      <c r="CN562" s="1"/>
    </row>
    <row r="563" spans="1:92" ht="15.75" customHeight="1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7"/>
      <c r="R563" s="7"/>
      <c r="S563" s="7"/>
      <c r="T563" s="7"/>
      <c r="U563" s="7"/>
      <c r="V563" s="5"/>
      <c r="W563" s="5"/>
      <c r="X563" s="5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9"/>
      <c r="CN563" s="1"/>
    </row>
    <row r="564" spans="1:92" ht="15.75" customHeight="1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7"/>
      <c r="R564" s="7"/>
      <c r="S564" s="7"/>
      <c r="T564" s="7"/>
      <c r="U564" s="7"/>
      <c r="V564" s="5"/>
      <c r="W564" s="5"/>
      <c r="X564" s="5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9"/>
      <c r="CN564" s="1"/>
    </row>
    <row r="565" spans="1:92" ht="15.75" customHeight="1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7"/>
      <c r="R565" s="7"/>
      <c r="S565" s="7"/>
      <c r="T565" s="7"/>
      <c r="U565" s="7"/>
      <c r="V565" s="5"/>
      <c r="W565" s="5"/>
      <c r="X565" s="5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9"/>
      <c r="CN565" s="1"/>
    </row>
    <row r="566" spans="1:92" ht="15.75" customHeight="1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7"/>
      <c r="R566" s="7"/>
      <c r="S566" s="7"/>
      <c r="T566" s="7"/>
      <c r="U566" s="7"/>
      <c r="V566" s="5"/>
      <c r="W566" s="5"/>
      <c r="X566" s="5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9"/>
      <c r="CN566" s="1"/>
    </row>
    <row r="567" spans="1:92" ht="15.75" customHeight="1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7"/>
      <c r="R567" s="7"/>
      <c r="S567" s="7"/>
      <c r="T567" s="7"/>
      <c r="U567" s="7"/>
      <c r="V567" s="5"/>
      <c r="W567" s="5"/>
      <c r="X567" s="5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9"/>
      <c r="CN567" s="1"/>
    </row>
    <row r="568" spans="1:92" ht="15.75" customHeight="1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7"/>
      <c r="R568" s="7"/>
      <c r="S568" s="7"/>
      <c r="T568" s="7"/>
      <c r="U568" s="7"/>
      <c r="V568" s="5"/>
      <c r="W568" s="5"/>
      <c r="X568" s="5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9"/>
      <c r="CN568" s="1"/>
    </row>
    <row r="569" spans="1:92" ht="15.75" customHeight="1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7"/>
      <c r="R569" s="7"/>
      <c r="S569" s="7"/>
      <c r="T569" s="7"/>
      <c r="U569" s="7"/>
      <c r="V569" s="5"/>
      <c r="W569" s="5"/>
      <c r="X569" s="5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9"/>
      <c r="CN569" s="1"/>
    </row>
    <row r="570" spans="1:92" ht="15.75" customHeight="1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7"/>
      <c r="R570" s="7"/>
      <c r="S570" s="7"/>
      <c r="T570" s="7"/>
      <c r="U570" s="7"/>
      <c r="V570" s="5"/>
      <c r="W570" s="5"/>
      <c r="X570" s="5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9"/>
      <c r="CN570" s="1"/>
    </row>
    <row r="571" spans="1:92" ht="15.75" customHeight="1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7"/>
      <c r="R571" s="7"/>
      <c r="S571" s="7"/>
      <c r="T571" s="7"/>
      <c r="U571" s="7"/>
      <c r="V571" s="5"/>
      <c r="W571" s="5"/>
      <c r="X571" s="5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9"/>
      <c r="CN571" s="1"/>
    </row>
    <row r="572" spans="1:92" ht="15.75" customHeight="1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7"/>
      <c r="R572" s="7"/>
      <c r="S572" s="7"/>
      <c r="T572" s="7"/>
      <c r="U572" s="7"/>
      <c r="V572" s="5"/>
      <c r="W572" s="5"/>
      <c r="X572" s="5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9"/>
      <c r="CN572" s="1"/>
    </row>
    <row r="573" spans="1:92" ht="15.75" customHeight="1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7"/>
      <c r="R573" s="7"/>
      <c r="S573" s="7"/>
      <c r="T573" s="7"/>
      <c r="U573" s="7"/>
      <c r="V573" s="5"/>
      <c r="W573" s="5"/>
      <c r="X573" s="5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9"/>
      <c r="CN573" s="1"/>
    </row>
    <row r="574" spans="1:92" ht="15.75" customHeight="1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7"/>
      <c r="R574" s="7"/>
      <c r="S574" s="7"/>
      <c r="T574" s="7"/>
      <c r="U574" s="7"/>
      <c r="V574" s="5"/>
      <c r="W574" s="5"/>
      <c r="X574" s="5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9"/>
      <c r="CN574" s="1"/>
    </row>
    <row r="575" spans="1:92" ht="15.75" customHeight="1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7"/>
      <c r="R575" s="7"/>
      <c r="S575" s="7"/>
      <c r="T575" s="7"/>
      <c r="U575" s="7"/>
      <c r="V575" s="5"/>
      <c r="W575" s="5"/>
      <c r="X575" s="5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9"/>
      <c r="CN575" s="1"/>
    </row>
    <row r="576" spans="1:92" ht="15.75" customHeight="1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7"/>
      <c r="R576" s="7"/>
      <c r="S576" s="7"/>
      <c r="T576" s="7"/>
      <c r="U576" s="7"/>
      <c r="V576" s="5"/>
      <c r="W576" s="5"/>
      <c r="X576" s="5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9"/>
      <c r="CN576" s="1"/>
    </row>
    <row r="577" spans="1:92" ht="15.75" customHeight="1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7"/>
      <c r="R577" s="7"/>
      <c r="S577" s="7"/>
      <c r="T577" s="7"/>
      <c r="U577" s="7"/>
      <c r="V577" s="5"/>
      <c r="W577" s="5"/>
      <c r="X577" s="5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9"/>
      <c r="CN577" s="1"/>
    </row>
    <row r="578" spans="1:92" ht="15.75" customHeight="1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7"/>
      <c r="R578" s="7"/>
      <c r="S578" s="7"/>
      <c r="T578" s="7"/>
      <c r="U578" s="7"/>
      <c r="V578" s="5"/>
      <c r="W578" s="5"/>
      <c r="X578" s="5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9"/>
      <c r="CN578" s="1"/>
    </row>
    <row r="579" spans="1:92" ht="15.75" customHeight="1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7"/>
      <c r="R579" s="7"/>
      <c r="S579" s="7"/>
      <c r="T579" s="7"/>
      <c r="U579" s="7"/>
      <c r="V579" s="5"/>
      <c r="W579" s="5"/>
      <c r="X579" s="5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9"/>
      <c r="CN579" s="1"/>
    </row>
    <row r="580" spans="1:92" ht="15.75" customHeight="1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7"/>
      <c r="R580" s="7"/>
      <c r="S580" s="7"/>
      <c r="T580" s="7"/>
      <c r="U580" s="7"/>
      <c r="V580" s="5"/>
      <c r="W580" s="5"/>
      <c r="X580" s="5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9"/>
      <c r="CN580" s="1"/>
    </row>
    <row r="581" spans="1:92" ht="15.75" customHeight="1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7"/>
      <c r="R581" s="7"/>
      <c r="S581" s="7"/>
      <c r="T581" s="7"/>
      <c r="U581" s="7"/>
      <c r="V581" s="5"/>
      <c r="W581" s="5"/>
      <c r="X581" s="5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9"/>
      <c r="CN581" s="1"/>
    </row>
    <row r="582" spans="1:92" ht="15.75" customHeight="1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7"/>
      <c r="R582" s="7"/>
      <c r="S582" s="7"/>
      <c r="T582" s="7"/>
      <c r="U582" s="7"/>
      <c r="V582" s="5"/>
      <c r="W582" s="5"/>
      <c r="X582" s="5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9"/>
      <c r="CN582" s="1"/>
    </row>
    <row r="583" spans="1:92" ht="15.75" customHeight="1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7"/>
      <c r="R583" s="7"/>
      <c r="S583" s="7"/>
      <c r="T583" s="7"/>
      <c r="U583" s="7"/>
      <c r="V583" s="5"/>
      <c r="W583" s="5"/>
      <c r="X583" s="5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9"/>
      <c r="CN583" s="1"/>
    </row>
    <row r="584" spans="1:92" ht="15.75" customHeight="1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7"/>
      <c r="R584" s="7"/>
      <c r="S584" s="7"/>
      <c r="T584" s="7"/>
      <c r="U584" s="7"/>
      <c r="V584" s="5"/>
      <c r="W584" s="5"/>
      <c r="X584" s="5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9"/>
      <c r="CN584" s="1"/>
    </row>
    <row r="585" spans="1:92" ht="15.75" customHeight="1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7"/>
      <c r="R585" s="7"/>
      <c r="S585" s="7"/>
      <c r="T585" s="7"/>
      <c r="U585" s="7"/>
      <c r="V585" s="5"/>
      <c r="W585" s="5"/>
      <c r="X585" s="5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9"/>
      <c r="CN585" s="1"/>
    </row>
    <row r="586" spans="1:92" ht="15.75" customHeight="1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7"/>
      <c r="R586" s="7"/>
      <c r="S586" s="7"/>
      <c r="T586" s="7"/>
      <c r="U586" s="7"/>
      <c r="V586" s="5"/>
      <c r="W586" s="5"/>
      <c r="X586" s="5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9"/>
      <c r="CN586" s="1"/>
    </row>
    <row r="587" spans="1:92" ht="15.75" customHeight="1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7"/>
      <c r="R587" s="7"/>
      <c r="S587" s="7"/>
      <c r="T587" s="7"/>
      <c r="U587" s="7"/>
      <c r="V587" s="5"/>
      <c r="W587" s="5"/>
      <c r="X587" s="5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9"/>
      <c r="CN587" s="1"/>
    </row>
    <row r="588" spans="1:92" ht="15.75" customHeight="1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7"/>
      <c r="R588" s="7"/>
      <c r="S588" s="7"/>
      <c r="T588" s="7"/>
      <c r="U588" s="7"/>
      <c r="V588" s="5"/>
      <c r="W588" s="5"/>
      <c r="X588" s="5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9"/>
      <c r="CN588" s="1"/>
    </row>
    <row r="589" spans="1:92" ht="15.75" customHeight="1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7"/>
      <c r="R589" s="7"/>
      <c r="S589" s="7"/>
      <c r="T589" s="7"/>
      <c r="U589" s="7"/>
      <c r="V589" s="5"/>
      <c r="W589" s="5"/>
      <c r="X589" s="5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9"/>
      <c r="CN589" s="1"/>
    </row>
    <row r="590" spans="1:92" ht="15.75" customHeight="1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7"/>
      <c r="R590" s="7"/>
      <c r="S590" s="7"/>
      <c r="T590" s="7"/>
      <c r="U590" s="7"/>
      <c r="V590" s="5"/>
      <c r="W590" s="5"/>
      <c r="X590" s="5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9"/>
      <c r="CN590" s="1"/>
    </row>
    <row r="591" spans="1:92" ht="15.75" customHeight="1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7"/>
      <c r="R591" s="7"/>
      <c r="S591" s="7"/>
      <c r="T591" s="7"/>
      <c r="U591" s="7"/>
      <c r="V591" s="5"/>
      <c r="W591" s="5"/>
      <c r="X591" s="5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9"/>
      <c r="CN591" s="1"/>
    </row>
    <row r="592" spans="1:92" ht="15.75" customHeight="1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7"/>
      <c r="R592" s="7"/>
      <c r="S592" s="7"/>
      <c r="T592" s="7"/>
      <c r="U592" s="7"/>
      <c r="V592" s="5"/>
      <c r="W592" s="5"/>
      <c r="X592" s="5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9"/>
      <c r="CN592" s="1"/>
    </row>
    <row r="593" spans="1:92" ht="15.75" customHeight="1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7"/>
      <c r="R593" s="7"/>
      <c r="S593" s="7"/>
      <c r="T593" s="7"/>
      <c r="U593" s="7"/>
      <c r="V593" s="5"/>
      <c r="W593" s="5"/>
      <c r="X593" s="5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9"/>
      <c r="CN593" s="1"/>
    </row>
    <row r="594" spans="1:92" ht="15.75" customHeight="1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7"/>
      <c r="R594" s="7"/>
      <c r="S594" s="7"/>
      <c r="T594" s="7"/>
      <c r="U594" s="7"/>
      <c r="V594" s="5"/>
      <c r="W594" s="5"/>
      <c r="X594" s="5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9"/>
      <c r="CN594" s="1"/>
    </row>
    <row r="595" spans="1:92" ht="15.75" customHeight="1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7"/>
      <c r="R595" s="7"/>
      <c r="S595" s="7"/>
      <c r="T595" s="7"/>
      <c r="U595" s="7"/>
      <c r="V595" s="5"/>
      <c r="W595" s="5"/>
      <c r="X595" s="5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9"/>
      <c r="CN595" s="1"/>
    </row>
    <row r="596" spans="1:92" ht="15.75" customHeight="1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7"/>
      <c r="R596" s="7"/>
      <c r="S596" s="7"/>
      <c r="T596" s="7"/>
      <c r="U596" s="7"/>
      <c r="V596" s="5"/>
      <c r="W596" s="5"/>
      <c r="X596" s="5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9"/>
      <c r="CN596" s="1"/>
    </row>
    <row r="597" spans="1:92" ht="15.75" customHeight="1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7"/>
      <c r="R597" s="7"/>
      <c r="S597" s="7"/>
      <c r="T597" s="7"/>
      <c r="U597" s="7"/>
      <c r="V597" s="5"/>
      <c r="W597" s="5"/>
      <c r="X597" s="5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9"/>
      <c r="CN597" s="1"/>
    </row>
    <row r="598" spans="1:92" ht="15.75" customHeight="1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7"/>
      <c r="R598" s="7"/>
      <c r="S598" s="7"/>
      <c r="T598" s="7"/>
      <c r="U598" s="7"/>
      <c r="V598" s="5"/>
      <c r="W598" s="5"/>
      <c r="X598" s="5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9"/>
      <c r="CN598" s="1"/>
    </row>
    <row r="599" spans="1:92" ht="15.75" customHeight="1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7"/>
      <c r="R599" s="7"/>
      <c r="S599" s="7"/>
      <c r="T599" s="7"/>
      <c r="U599" s="7"/>
      <c r="V599" s="5"/>
      <c r="W599" s="5"/>
      <c r="X599" s="5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9"/>
      <c r="CN599" s="1"/>
    </row>
    <row r="600" spans="1:92" ht="15.75" customHeight="1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7"/>
      <c r="R600" s="7"/>
      <c r="S600" s="7"/>
      <c r="T600" s="7"/>
      <c r="U600" s="7"/>
      <c r="V600" s="5"/>
      <c r="W600" s="5"/>
      <c r="X600" s="5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9"/>
      <c r="CN600" s="1"/>
    </row>
    <row r="601" spans="1:92" ht="15.75" customHeight="1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7"/>
      <c r="R601" s="7"/>
      <c r="S601" s="7"/>
      <c r="T601" s="7"/>
      <c r="U601" s="7"/>
      <c r="V601" s="5"/>
      <c r="W601" s="5"/>
      <c r="X601" s="5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9"/>
      <c r="CN601" s="1"/>
    </row>
    <row r="602" spans="1:92" ht="15.75" customHeight="1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7"/>
      <c r="R602" s="7"/>
      <c r="S602" s="7"/>
      <c r="T602" s="7"/>
      <c r="U602" s="7"/>
      <c r="V602" s="5"/>
      <c r="W602" s="5"/>
      <c r="X602" s="5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9"/>
      <c r="CN602" s="1"/>
    </row>
    <row r="603" spans="1:92" ht="15.75" customHeight="1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7"/>
      <c r="R603" s="7"/>
      <c r="S603" s="7"/>
      <c r="T603" s="7"/>
      <c r="U603" s="7"/>
      <c r="V603" s="5"/>
      <c r="W603" s="5"/>
      <c r="X603" s="5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9"/>
      <c r="CN603" s="1"/>
    </row>
    <row r="604" spans="1:92" ht="15.75" customHeight="1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7"/>
      <c r="R604" s="7"/>
      <c r="S604" s="7"/>
      <c r="T604" s="7"/>
      <c r="U604" s="7"/>
      <c r="V604" s="5"/>
      <c r="W604" s="5"/>
      <c r="X604" s="5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9"/>
      <c r="CN604" s="1"/>
    </row>
    <row r="605" spans="1:92" ht="15.75" customHeight="1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7"/>
      <c r="R605" s="7"/>
      <c r="S605" s="7"/>
      <c r="T605" s="7"/>
      <c r="U605" s="7"/>
      <c r="V605" s="5"/>
      <c r="W605" s="5"/>
      <c r="X605" s="5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9"/>
      <c r="CN605" s="1"/>
    </row>
    <row r="606" spans="1:92" ht="15.75" customHeight="1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7"/>
      <c r="R606" s="7"/>
      <c r="S606" s="7"/>
      <c r="T606" s="7"/>
      <c r="U606" s="7"/>
      <c r="V606" s="5"/>
      <c r="W606" s="5"/>
      <c r="X606" s="5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9"/>
      <c r="CN606" s="1"/>
    </row>
    <row r="607" spans="1:92" ht="15.75" customHeight="1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7"/>
      <c r="R607" s="7"/>
      <c r="S607" s="7"/>
      <c r="T607" s="7"/>
      <c r="U607" s="7"/>
      <c r="V607" s="5"/>
      <c r="W607" s="5"/>
      <c r="X607" s="5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9"/>
      <c r="CN607" s="1"/>
    </row>
    <row r="608" spans="1:92" ht="15.75" customHeight="1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7"/>
      <c r="R608" s="7"/>
      <c r="S608" s="7"/>
      <c r="T608" s="7"/>
      <c r="U608" s="7"/>
      <c r="V608" s="5"/>
      <c r="W608" s="5"/>
      <c r="X608" s="5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9"/>
      <c r="CN608" s="1"/>
    </row>
    <row r="609" spans="1:92" ht="15.75" customHeight="1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7"/>
      <c r="R609" s="7"/>
      <c r="S609" s="7"/>
      <c r="T609" s="7"/>
      <c r="U609" s="7"/>
      <c r="V609" s="5"/>
      <c r="W609" s="5"/>
      <c r="X609" s="5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9"/>
      <c r="CN609" s="1"/>
    </row>
    <row r="610" spans="1:92" ht="15.75" customHeight="1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7"/>
      <c r="R610" s="7"/>
      <c r="S610" s="7"/>
      <c r="T610" s="7"/>
      <c r="U610" s="7"/>
      <c r="V610" s="5"/>
      <c r="W610" s="5"/>
      <c r="X610" s="5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9"/>
      <c r="CN610" s="1"/>
    </row>
    <row r="611" spans="1:92" ht="15.75" customHeight="1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7"/>
      <c r="R611" s="7"/>
      <c r="S611" s="7"/>
      <c r="T611" s="7"/>
      <c r="U611" s="7"/>
      <c r="V611" s="5"/>
      <c r="W611" s="5"/>
      <c r="X611" s="5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9"/>
      <c r="CN611" s="1"/>
    </row>
    <row r="612" spans="1:92" ht="15.75" customHeight="1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"/>
      <c r="R612" s="7"/>
      <c r="S612" s="7"/>
      <c r="T612" s="7"/>
      <c r="U612" s="7"/>
      <c r="V612" s="5"/>
      <c r="W612" s="5"/>
      <c r="X612" s="5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9"/>
      <c r="CN612" s="1"/>
    </row>
    <row r="613" spans="1:92" ht="15.75" customHeight="1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7"/>
      <c r="R613" s="7"/>
      <c r="S613" s="7"/>
      <c r="T613" s="7"/>
      <c r="U613" s="7"/>
      <c r="V613" s="5"/>
      <c r="W613" s="5"/>
      <c r="X613" s="5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9"/>
      <c r="CN613" s="1"/>
    </row>
    <row r="614" spans="1:92" ht="15.75" customHeight="1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7"/>
      <c r="R614" s="7"/>
      <c r="S614" s="7"/>
      <c r="T614" s="7"/>
      <c r="U614" s="7"/>
      <c r="V614" s="5"/>
      <c r="W614" s="5"/>
      <c r="X614" s="5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9"/>
      <c r="CN614" s="1"/>
    </row>
    <row r="615" spans="1:92" ht="15.75" customHeight="1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7"/>
      <c r="R615" s="7"/>
      <c r="S615" s="7"/>
      <c r="T615" s="7"/>
      <c r="U615" s="7"/>
      <c r="V615" s="5"/>
      <c r="W615" s="5"/>
      <c r="X615" s="5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9"/>
      <c r="CN615" s="1"/>
    </row>
    <row r="616" spans="1:92" ht="15.75" customHeight="1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7"/>
      <c r="R616" s="7"/>
      <c r="S616" s="7"/>
      <c r="T616" s="7"/>
      <c r="U616" s="7"/>
      <c r="V616" s="5"/>
      <c r="W616" s="5"/>
      <c r="X616" s="5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9"/>
      <c r="CN616" s="1"/>
    </row>
    <row r="617" spans="1:92" ht="15.75" customHeight="1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7"/>
      <c r="R617" s="7"/>
      <c r="S617" s="7"/>
      <c r="T617" s="7"/>
      <c r="U617" s="7"/>
      <c r="V617" s="5"/>
      <c r="W617" s="5"/>
      <c r="X617" s="5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9"/>
      <c r="CN617" s="1"/>
    </row>
    <row r="618" spans="1:92" ht="15.75" customHeight="1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7"/>
      <c r="R618" s="7"/>
      <c r="S618" s="7"/>
      <c r="T618" s="7"/>
      <c r="U618" s="7"/>
      <c r="V618" s="5"/>
      <c r="W618" s="5"/>
      <c r="X618" s="5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9"/>
      <c r="CN618" s="1"/>
    </row>
    <row r="619" spans="1:92" ht="15.75" customHeight="1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7"/>
      <c r="R619" s="7"/>
      <c r="S619" s="7"/>
      <c r="T619" s="7"/>
      <c r="U619" s="7"/>
      <c r="V619" s="5"/>
      <c r="W619" s="5"/>
      <c r="X619" s="5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9"/>
      <c r="CN619" s="1"/>
    </row>
    <row r="620" spans="1:92" ht="15.75" customHeight="1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7"/>
      <c r="R620" s="7"/>
      <c r="S620" s="7"/>
      <c r="T620" s="7"/>
      <c r="U620" s="7"/>
      <c r="V620" s="5"/>
      <c r="W620" s="5"/>
      <c r="X620" s="5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9"/>
      <c r="CN620" s="1"/>
    </row>
    <row r="621" spans="1:92" ht="15.75" customHeight="1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7"/>
      <c r="R621" s="7"/>
      <c r="S621" s="7"/>
      <c r="T621" s="7"/>
      <c r="U621" s="7"/>
      <c r="V621" s="5"/>
      <c r="W621" s="5"/>
      <c r="X621" s="5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9"/>
      <c r="CN621" s="1"/>
    </row>
    <row r="622" spans="1:92" ht="15.75" customHeight="1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7"/>
      <c r="R622" s="7"/>
      <c r="S622" s="7"/>
      <c r="T622" s="7"/>
      <c r="U622" s="7"/>
      <c r="V622" s="5"/>
      <c r="W622" s="5"/>
      <c r="X622" s="5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9"/>
      <c r="CN622" s="1"/>
    </row>
    <row r="623" spans="1:92" ht="15.75" customHeight="1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7"/>
      <c r="R623" s="7"/>
      <c r="S623" s="7"/>
      <c r="T623" s="7"/>
      <c r="U623" s="7"/>
      <c r="V623" s="5"/>
      <c r="W623" s="5"/>
      <c r="X623" s="5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9"/>
      <c r="CN623" s="1"/>
    </row>
    <row r="624" spans="1:92" ht="15.75" customHeight="1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7"/>
      <c r="R624" s="7"/>
      <c r="S624" s="7"/>
      <c r="T624" s="7"/>
      <c r="U624" s="7"/>
      <c r="V624" s="5"/>
      <c r="W624" s="5"/>
      <c r="X624" s="5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9"/>
      <c r="CN624" s="1"/>
    </row>
    <row r="625" spans="1:92" ht="15.75" customHeight="1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7"/>
      <c r="R625" s="7"/>
      <c r="S625" s="7"/>
      <c r="T625" s="7"/>
      <c r="U625" s="7"/>
      <c r="V625" s="5"/>
      <c r="W625" s="5"/>
      <c r="X625" s="5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9"/>
      <c r="CN625" s="1"/>
    </row>
    <row r="626" spans="1:92" ht="15.75" customHeight="1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7"/>
      <c r="R626" s="7"/>
      <c r="S626" s="7"/>
      <c r="T626" s="7"/>
      <c r="U626" s="7"/>
      <c r="V626" s="5"/>
      <c r="W626" s="5"/>
      <c r="X626" s="5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9"/>
      <c r="CN626" s="1"/>
    </row>
    <row r="627" spans="1:92" ht="15.75" customHeight="1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7"/>
      <c r="R627" s="7"/>
      <c r="S627" s="7"/>
      <c r="T627" s="7"/>
      <c r="U627" s="7"/>
      <c r="V627" s="5"/>
      <c r="W627" s="5"/>
      <c r="X627" s="5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9"/>
      <c r="CN627" s="1"/>
    </row>
    <row r="628" spans="1:92" ht="15.75" customHeight="1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7"/>
      <c r="R628" s="7"/>
      <c r="S628" s="7"/>
      <c r="T628" s="7"/>
      <c r="U628" s="7"/>
      <c r="V628" s="5"/>
      <c r="W628" s="5"/>
      <c r="X628" s="5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9"/>
      <c r="CN628" s="1"/>
    </row>
    <row r="629" spans="1:92" ht="15.75" customHeight="1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7"/>
      <c r="R629" s="7"/>
      <c r="S629" s="7"/>
      <c r="T629" s="7"/>
      <c r="U629" s="7"/>
      <c r="V629" s="5"/>
      <c r="W629" s="5"/>
      <c r="X629" s="5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9"/>
      <c r="CN629" s="1"/>
    </row>
    <row r="630" spans="1:92" ht="15.75" customHeight="1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7"/>
      <c r="R630" s="7"/>
      <c r="S630" s="7"/>
      <c r="T630" s="7"/>
      <c r="U630" s="7"/>
      <c r="V630" s="5"/>
      <c r="W630" s="5"/>
      <c r="X630" s="5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9"/>
      <c r="CN630" s="1"/>
    </row>
    <row r="631" spans="1:92" ht="15.75" customHeight="1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7"/>
      <c r="R631" s="7"/>
      <c r="S631" s="7"/>
      <c r="T631" s="7"/>
      <c r="U631" s="7"/>
      <c r="V631" s="5"/>
      <c r="W631" s="5"/>
      <c r="X631" s="5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9"/>
      <c r="CN631" s="1"/>
    </row>
    <row r="632" spans="1:92" ht="15.75" customHeight="1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7"/>
      <c r="R632" s="7"/>
      <c r="S632" s="7"/>
      <c r="T632" s="7"/>
      <c r="U632" s="7"/>
      <c r="V632" s="5"/>
      <c r="W632" s="5"/>
      <c r="X632" s="5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9"/>
      <c r="CN632" s="1"/>
    </row>
    <row r="633" spans="1:92" ht="15.75" customHeight="1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7"/>
      <c r="R633" s="7"/>
      <c r="S633" s="7"/>
      <c r="T633" s="7"/>
      <c r="U633" s="7"/>
      <c r="V633" s="5"/>
      <c r="W633" s="5"/>
      <c r="X633" s="5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9"/>
      <c r="CN633" s="1"/>
    </row>
    <row r="634" spans="1:92" ht="15.75" customHeight="1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7"/>
      <c r="R634" s="7"/>
      <c r="S634" s="7"/>
      <c r="T634" s="7"/>
      <c r="U634" s="7"/>
      <c r="V634" s="5"/>
      <c r="W634" s="5"/>
      <c r="X634" s="5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9"/>
      <c r="CN634" s="1"/>
    </row>
    <row r="635" spans="1:92" ht="15.75" customHeight="1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7"/>
      <c r="R635" s="7"/>
      <c r="S635" s="7"/>
      <c r="T635" s="7"/>
      <c r="U635" s="7"/>
      <c r="V635" s="5"/>
      <c r="W635" s="5"/>
      <c r="X635" s="5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9"/>
      <c r="CN635" s="1"/>
    </row>
    <row r="636" spans="1:92" ht="15.75" customHeight="1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7"/>
      <c r="R636" s="7"/>
      <c r="S636" s="7"/>
      <c r="T636" s="7"/>
      <c r="U636" s="7"/>
      <c r="V636" s="5"/>
      <c r="W636" s="5"/>
      <c r="X636" s="5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9"/>
      <c r="CN636" s="1"/>
    </row>
    <row r="637" spans="1:92" ht="15.75" customHeight="1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7"/>
      <c r="R637" s="7"/>
      <c r="S637" s="7"/>
      <c r="T637" s="7"/>
      <c r="U637" s="7"/>
      <c r="V637" s="5"/>
      <c r="W637" s="5"/>
      <c r="X637" s="5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9"/>
      <c r="CN637" s="1"/>
    </row>
    <row r="638" spans="1:92" ht="15.75" customHeight="1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7"/>
      <c r="R638" s="7"/>
      <c r="S638" s="7"/>
      <c r="T638" s="7"/>
      <c r="U638" s="7"/>
      <c r="V638" s="5"/>
      <c r="W638" s="5"/>
      <c r="X638" s="5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9"/>
      <c r="CN638" s="1"/>
    </row>
    <row r="639" spans="1:92" ht="15.75" customHeight="1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7"/>
      <c r="R639" s="7"/>
      <c r="S639" s="7"/>
      <c r="T639" s="7"/>
      <c r="U639" s="7"/>
      <c r="V639" s="5"/>
      <c r="W639" s="5"/>
      <c r="X639" s="5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9"/>
      <c r="CN639" s="1"/>
    </row>
    <row r="640" spans="1:92" ht="15.75" customHeight="1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7"/>
      <c r="R640" s="7"/>
      <c r="S640" s="7"/>
      <c r="T640" s="7"/>
      <c r="U640" s="7"/>
      <c r="V640" s="5"/>
      <c r="W640" s="5"/>
      <c r="X640" s="5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9"/>
      <c r="CN640" s="1"/>
    </row>
    <row r="641" spans="1:92" ht="15.75" customHeight="1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7"/>
      <c r="R641" s="7"/>
      <c r="S641" s="7"/>
      <c r="T641" s="7"/>
      <c r="U641" s="7"/>
      <c r="V641" s="5"/>
      <c r="W641" s="5"/>
      <c r="X641" s="5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9"/>
      <c r="CN641" s="1"/>
    </row>
    <row r="642" spans="1:92" ht="15.75" customHeight="1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7"/>
      <c r="R642" s="7"/>
      <c r="S642" s="7"/>
      <c r="T642" s="7"/>
      <c r="U642" s="7"/>
      <c r="V642" s="5"/>
      <c r="W642" s="5"/>
      <c r="X642" s="5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9"/>
      <c r="CN642" s="1"/>
    </row>
    <row r="643" spans="1:92" ht="15.75" customHeight="1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7"/>
      <c r="R643" s="7"/>
      <c r="S643" s="7"/>
      <c r="T643" s="7"/>
      <c r="U643" s="7"/>
      <c r="V643" s="5"/>
      <c r="W643" s="5"/>
      <c r="X643" s="5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9"/>
      <c r="CN643" s="1"/>
    </row>
    <row r="644" spans="1:92" ht="15.75" customHeight="1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7"/>
      <c r="R644" s="7"/>
      <c r="S644" s="7"/>
      <c r="T644" s="7"/>
      <c r="U644" s="7"/>
      <c r="V644" s="5"/>
      <c r="W644" s="5"/>
      <c r="X644" s="5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9"/>
      <c r="CN644" s="1"/>
    </row>
    <row r="645" spans="1:92" ht="15.75" customHeight="1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7"/>
      <c r="R645" s="7"/>
      <c r="S645" s="7"/>
      <c r="T645" s="7"/>
      <c r="U645" s="7"/>
      <c r="V645" s="5"/>
      <c r="W645" s="5"/>
      <c r="X645" s="5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9"/>
      <c r="CN645" s="1"/>
    </row>
    <row r="646" spans="1:92" ht="15.75" customHeight="1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7"/>
      <c r="R646" s="7"/>
      <c r="S646" s="7"/>
      <c r="T646" s="7"/>
      <c r="U646" s="7"/>
      <c r="V646" s="5"/>
      <c r="W646" s="5"/>
      <c r="X646" s="5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9"/>
      <c r="CN646" s="1"/>
    </row>
    <row r="647" spans="1:92" ht="15.75" customHeight="1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7"/>
      <c r="R647" s="7"/>
      <c r="S647" s="7"/>
      <c r="T647" s="7"/>
      <c r="U647" s="7"/>
      <c r="V647" s="5"/>
      <c r="W647" s="5"/>
      <c r="X647" s="5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9"/>
      <c r="CN647" s="1"/>
    </row>
    <row r="648" spans="1:92" ht="15.75" customHeight="1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7"/>
      <c r="R648" s="7"/>
      <c r="S648" s="7"/>
      <c r="T648" s="7"/>
      <c r="U648" s="7"/>
      <c r="V648" s="5"/>
      <c r="W648" s="5"/>
      <c r="X648" s="5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9"/>
      <c r="CN648" s="1"/>
    </row>
    <row r="649" spans="1:92" ht="15.75" customHeight="1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7"/>
      <c r="R649" s="7"/>
      <c r="S649" s="7"/>
      <c r="T649" s="7"/>
      <c r="U649" s="7"/>
      <c r="V649" s="5"/>
      <c r="W649" s="5"/>
      <c r="X649" s="5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9"/>
      <c r="CN649" s="1"/>
    </row>
    <row r="650" spans="1:92" ht="15.75" customHeight="1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7"/>
      <c r="R650" s="7"/>
      <c r="S650" s="7"/>
      <c r="T650" s="7"/>
      <c r="U650" s="7"/>
      <c r="V650" s="5"/>
      <c r="W650" s="5"/>
      <c r="X650" s="5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9"/>
      <c r="CN650" s="1"/>
    </row>
    <row r="651" spans="1:92" ht="15.75" customHeight="1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7"/>
      <c r="R651" s="7"/>
      <c r="S651" s="7"/>
      <c r="T651" s="7"/>
      <c r="U651" s="7"/>
      <c r="V651" s="5"/>
      <c r="W651" s="5"/>
      <c r="X651" s="5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9"/>
      <c r="CN651" s="1"/>
    </row>
    <row r="652" spans="1:92" ht="15.75" customHeight="1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7"/>
      <c r="R652" s="7"/>
      <c r="S652" s="7"/>
      <c r="T652" s="7"/>
      <c r="U652" s="7"/>
      <c r="V652" s="5"/>
      <c r="W652" s="5"/>
      <c r="X652" s="5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9"/>
      <c r="CN652" s="1"/>
    </row>
    <row r="653" spans="1:92" ht="15.75" customHeight="1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"/>
      <c r="R653" s="7"/>
      <c r="S653" s="7"/>
      <c r="T653" s="7"/>
      <c r="U653" s="7"/>
      <c r="V653" s="5"/>
      <c r="W653" s="5"/>
      <c r="X653" s="5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9"/>
      <c r="CN653" s="1"/>
    </row>
    <row r="654" spans="1:92" ht="15.75" customHeight="1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7"/>
      <c r="R654" s="7"/>
      <c r="S654" s="7"/>
      <c r="T654" s="7"/>
      <c r="U654" s="7"/>
      <c r="V654" s="5"/>
      <c r="W654" s="5"/>
      <c r="X654" s="5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9"/>
      <c r="CN654" s="1"/>
    </row>
    <row r="655" spans="1:92" ht="15.75" customHeight="1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7"/>
      <c r="R655" s="7"/>
      <c r="S655" s="7"/>
      <c r="T655" s="7"/>
      <c r="U655" s="7"/>
      <c r="V655" s="5"/>
      <c r="W655" s="5"/>
      <c r="X655" s="5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9"/>
      <c r="CN655" s="1"/>
    </row>
    <row r="656" spans="1:92" ht="15.75" customHeight="1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7"/>
      <c r="R656" s="7"/>
      <c r="S656" s="7"/>
      <c r="T656" s="7"/>
      <c r="U656" s="7"/>
      <c r="V656" s="5"/>
      <c r="W656" s="5"/>
      <c r="X656" s="5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9"/>
      <c r="CN656" s="1"/>
    </row>
    <row r="657" spans="1:92" ht="15.75" customHeight="1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7"/>
      <c r="R657" s="7"/>
      <c r="S657" s="7"/>
      <c r="T657" s="7"/>
      <c r="U657" s="7"/>
      <c r="V657" s="5"/>
      <c r="W657" s="5"/>
      <c r="X657" s="5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9"/>
      <c r="CN657" s="1"/>
    </row>
    <row r="658" spans="1:92" ht="15.75" customHeight="1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7"/>
      <c r="R658" s="7"/>
      <c r="S658" s="7"/>
      <c r="T658" s="7"/>
      <c r="U658" s="7"/>
      <c r="V658" s="5"/>
      <c r="W658" s="5"/>
      <c r="X658" s="5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9"/>
      <c r="CN658" s="1"/>
    </row>
    <row r="659" spans="1:92" ht="15.75" customHeight="1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7"/>
      <c r="R659" s="7"/>
      <c r="S659" s="7"/>
      <c r="T659" s="7"/>
      <c r="U659" s="7"/>
      <c r="V659" s="5"/>
      <c r="W659" s="5"/>
      <c r="X659" s="5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9"/>
      <c r="CN659" s="1"/>
    </row>
    <row r="660" spans="1:92" ht="15.75" customHeight="1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"/>
      <c r="R660" s="7"/>
      <c r="S660" s="7"/>
      <c r="T660" s="7"/>
      <c r="U660" s="7"/>
      <c r="V660" s="5"/>
      <c r="W660" s="5"/>
      <c r="X660" s="5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9"/>
      <c r="CN660" s="1"/>
    </row>
    <row r="661" spans="1:92" ht="15.75" customHeight="1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7"/>
      <c r="R661" s="7"/>
      <c r="S661" s="7"/>
      <c r="T661" s="7"/>
      <c r="U661" s="7"/>
      <c r="V661" s="5"/>
      <c r="W661" s="5"/>
      <c r="X661" s="5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9"/>
      <c r="CN661" s="1"/>
    </row>
    <row r="662" spans="1:92" ht="15.75" customHeight="1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7"/>
      <c r="R662" s="7"/>
      <c r="S662" s="7"/>
      <c r="T662" s="7"/>
      <c r="U662" s="7"/>
      <c r="V662" s="5"/>
      <c r="W662" s="5"/>
      <c r="X662" s="5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9"/>
      <c r="CN662" s="1"/>
    </row>
    <row r="663" spans="1:92" ht="15.75" customHeight="1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7"/>
      <c r="R663" s="7"/>
      <c r="S663" s="7"/>
      <c r="T663" s="7"/>
      <c r="U663" s="7"/>
      <c r="V663" s="5"/>
      <c r="W663" s="5"/>
      <c r="X663" s="5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9"/>
      <c r="CN663" s="1"/>
    </row>
    <row r="664" spans="1:92" ht="15.75" customHeight="1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7"/>
      <c r="R664" s="7"/>
      <c r="S664" s="7"/>
      <c r="T664" s="7"/>
      <c r="U664" s="7"/>
      <c r="V664" s="5"/>
      <c r="W664" s="5"/>
      <c r="X664" s="5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9"/>
      <c r="CN664" s="1"/>
    </row>
    <row r="665" spans="1:92" ht="15.75" customHeight="1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7"/>
      <c r="R665" s="7"/>
      <c r="S665" s="7"/>
      <c r="T665" s="7"/>
      <c r="U665" s="7"/>
      <c r="V665" s="5"/>
      <c r="W665" s="5"/>
      <c r="X665" s="5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9"/>
      <c r="CN665" s="1"/>
    </row>
    <row r="666" spans="1:92" ht="15.75" customHeight="1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7"/>
      <c r="R666" s="7"/>
      <c r="S666" s="7"/>
      <c r="T666" s="7"/>
      <c r="U666" s="7"/>
      <c r="V666" s="5"/>
      <c r="W666" s="5"/>
      <c r="X666" s="5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9"/>
      <c r="CN666" s="1"/>
    </row>
    <row r="667" spans="1:92" ht="15.75" customHeight="1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7"/>
      <c r="R667" s="7"/>
      <c r="S667" s="7"/>
      <c r="T667" s="7"/>
      <c r="U667" s="7"/>
      <c r="V667" s="5"/>
      <c r="W667" s="5"/>
      <c r="X667" s="5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9"/>
      <c r="CN667" s="1"/>
    </row>
    <row r="668" spans="1:92" ht="15.75" customHeight="1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7"/>
      <c r="R668" s="7"/>
      <c r="S668" s="7"/>
      <c r="T668" s="7"/>
      <c r="U668" s="7"/>
      <c r="V668" s="5"/>
      <c r="W668" s="5"/>
      <c r="X668" s="5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9"/>
      <c r="CN668" s="1"/>
    </row>
    <row r="669" spans="1:92" ht="15.75" customHeight="1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7"/>
      <c r="R669" s="7"/>
      <c r="S669" s="7"/>
      <c r="T669" s="7"/>
      <c r="U669" s="7"/>
      <c r="V669" s="5"/>
      <c r="W669" s="5"/>
      <c r="X669" s="5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9"/>
      <c r="CN669" s="1"/>
    </row>
    <row r="670" spans="1:92" ht="15.75" customHeight="1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7"/>
      <c r="R670" s="7"/>
      <c r="S670" s="7"/>
      <c r="T670" s="7"/>
      <c r="U670" s="7"/>
      <c r="V670" s="5"/>
      <c r="W670" s="5"/>
      <c r="X670" s="5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9"/>
      <c r="CN670" s="1"/>
    </row>
    <row r="671" spans="1:92" ht="15.75" customHeight="1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7"/>
      <c r="R671" s="7"/>
      <c r="S671" s="7"/>
      <c r="T671" s="7"/>
      <c r="U671" s="7"/>
      <c r="V671" s="5"/>
      <c r="W671" s="5"/>
      <c r="X671" s="5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9"/>
      <c r="CN671" s="1"/>
    </row>
    <row r="672" spans="1:92" ht="15.75" customHeight="1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7"/>
      <c r="R672" s="7"/>
      <c r="S672" s="7"/>
      <c r="T672" s="7"/>
      <c r="U672" s="7"/>
      <c r="V672" s="5"/>
      <c r="W672" s="5"/>
      <c r="X672" s="5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9"/>
      <c r="CN672" s="1"/>
    </row>
    <row r="673" spans="1:92" ht="15.75" customHeight="1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7"/>
      <c r="R673" s="7"/>
      <c r="S673" s="7"/>
      <c r="T673" s="7"/>
      <c r="U673" s="7"/>
      <c r="V673" s="5"/>
      <c r="W673" s="5"/>
      <c r="X673" s="5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9"/>
      <c r="CN673" s="1"/>
    </row>
    <row r="674" spans="1:92" ht="15.75" customHeight="1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7"/>
      <c r="R674" s="7"/>
      <c r="S674" s="7"/>
      <c r="T674" s="7"/>
      <c r="U674" s="7"/>
      <c r="V674" s="5"/>
      <c r="W674" s="5"/>
      <c r="X674" s="5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9"/>
      <c r="CN674" s="1"/>
    </row>
    <row r="675" spans="1:92" ht="15.75" customHeight="1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7"/>
      <c r="R675" s="7"/>
      <c r="S675" s="7"/>
      <c r="T675" s="7"/>
      <c r="U675" s="7"/>
      <c r="V675" s="5"/>
      <c r="W675" s="5"/>
      <c r="X675" s="5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9"/>
      <c r="CN675" s="1"/>
    </row>
    <row r="676" spans="1:92" ht="15.75" customHeight="1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7"/>
      <c r="R676" s="7"/>
      <c r="S676" s="7"/>
      <c r="T676" s="7"/>
      <c r="U676" s="7"/>
      <c r="V676" s="5"/>
      <c r="W676" s="5"/>
      <c r="X676" s="5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9"/>
      <c r="CN676" s="1"/>
    </row>
    <row r="677" spans="1:92" ht="15.75" customHeight="1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7"/>
      <c r="R677" s="7"/>
      <c r="S677" s="7"/>
      <c r="T677" s="7"/>
      <c r="U677" s="7"/>
      <c r="V677" s="5"/>
      <c r="W677" s="5"/>
      <c r="X677" s="5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9"/>
      <c r="CN677" s="1"/>
    </row>
    <row r="678" spans="1:92" ht="15.75" customHeight="1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7"/>
      <c r="R678" s="7"/>
      <c r="S678" s="7"/>
      <c r="T678" s="7"/>
      <c r="U678" s="7"/>
      <c r="V678" s="5"/>
      <c r="W678" s="5"/>
      <c r="X678" s="5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9"/>
      <c r="CN678" s="1"/>
    </row>
    <row r="679" spans="1:92" ht="15.75" customHeight="1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7"/>
      <c r="R679" s="7"/>
      <c r="S679" s="7"/>
      <c r="T679" s="7"/>
      <c r="U679" s="7"/>
      <c r="V679" s="5"/>
      <c r="W679" s="5"/>
      <c r="X679" s="5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9"/>
      <c r="CN679" s="1"/>
    </row>
    <row r="680" spans="1:92" ht="15.75" customHeight="1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7"/>
      <c r="R680" s="7"/>
      <c r="S680" s="7"/>
      <c r="T680" s="7"/>
      <c r="U680" s="7"/>
      <c r="V680" s="5"/>
      <c r="W680" s="5"/>
      <c r="X680" s="5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9"/>
      <c r="CN680" s="1"/>
    </row>
    <row r="681" spans="1:92" ht="15.75" customHeight="1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7"/>
      <c r="R681" s="7"/>
      <c r="S681" s="7"/>
      <c r="T681" s="7"/>
      <c r="U681" s="7"/>
      <c r="V681" s="5"/>
      <c r="W681" s="5"/>
      <c r="X681" s="5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9"/>
      <c r="CN681" s="1"/>
    </row>
    <row r="682" spans="1:92" ht="15.75" customHeight="1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7"/>
      <c r="R682" s="7"/>
      <c r="S682" s="7"/>
      <c r="T682" s="7"/>
      <c r="U682" s="7"/>
      <c r="V682" s="5"/>
      <c r="W682" s="5"/>
      <c r="X682" s="5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9"/>
      <c r="CN682" s="1"/>
    </row>
    <row r="683" spans="1:92" ht="15.75" customHeight="1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7"/>
      <c r="R683" s="7"/>
      <c r="S683" s="7"/>
      <c r="T683" s="7"/>
      <c r="U683" s="7"/>
      <c r="V683" s="5"/>
      <c r="W683" s="5"/>
      <c r="X683" s="5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9"/>
      <c r="CN683" s="1"/>
    </row>
    <row r="684" spans="1:92" ht="15.75" customHeight="1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7"/>
      <c r="R684" s="7"/>
      <c r="S684" s="7"/>
      <c r="T684" s="7"/>
      <c r="U684" s="7"/>
      <c r="V684" s="5"/>
      <c r="W684" s="5"/>
      <c r="X684" s="5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9"/>
      <c r="CN684" s="1"/>
    </row>
    <row r="685" spans="1:92" ht="15.75" customHeight="1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7"/>
      <c r="R685" s="7"/>
      <c r="S685" s="7"/>
      <c r="T685" s="7"/>
      <c r="U685" s="7"/>
      <c r="V685" s="5"/>
      <c r="W685" s="5"/>
      <c r="X685" s="5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9"/>
      <c r="CN685" s="1"/>
    </row>
    <row r="686" spans="1:92" ht="15.75" customHeight="1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7"/>
      <c r="R686" s="7"/>
      <c r="S686" s="7"/>
      <c r="T686" s="7"/>
      <c r="U686" s="7"/>
      <c r="V686" s="5"/>
      <c r="W686" s="5"/>
      <c r="X686" s="5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9"/>
      <c r="CN686" s="1"/>
    </row>
    <row r="687" spans="1:92" ht="15.75" customHeight="1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7"/>
      <c r="R687" s="7"/>
      <c r="S687" s="7"/>
      <c r="T687" s="7"/>
      <c r="U687" s="7"/>
      <c r="V687" s="5"/>
      <c r="W687" s="5"/>
      <c r="X687" s="5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9"/>
      <c r="CN687" s="1"/>
    </row>
    <row r="688" spans="1:92" ht="15.75" customHeight="1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7"/>
      <c r="R688" s="7"/>
      <c r="S688" s="7"/>
      <c r="T688" s="7"/>
      <c r="U688" s="7"/>
      <c r="V688" s="5"/>
      <c r="W688" s="5"/>
      <c r="X688" s="5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9"/>
      <c r="CN688" s="1"/>
    </row>
    <row r="689" spans="1:92" ht="15.75" customHeight="1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7"/>
      <c r="R689" s="7"/>
      <c r="S689" s="7"/>
      <c r="T689" s="7"/>
      <c r="U689" s="7"/>
      <c r="V689" s="5"/>
      <c r="W689" s="5"/>
      <c r="X689" s="5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9"/>
      <c r="CN689" s="1"/>
    </row>
    <row r="690" spans="1:92" ht="15.75" customHeight="1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7"/>
      <c r="R690" s="7"/>
      <c r="S690" s="7"/>
      <c r="T690" s="7"/>
      <c r="U690" s="7"/>
      <c r="V690" s="5"/>
      <c r="W690" s="5"/>
      <c r="X690" s="5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9"/>
      <c r="CN690" s="1"/>
    </row>
    <row r="691" spans="1:92" ht="15.75" customHeight="1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7"/>
      <c r="R691" s="7"/>
      <c r="S691" s="7"/>
      <c r="T691" s="7"/>
      <c r="U691" s="7"/>
      <c r="V691" s="5"/>
      <c r="W691" s="5"/>
      <c r="X691" s="5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9"/>
      <c r="CN691" s="1"/>
    </row>
    <row r="692" spans="1:92" ht="15.75" customHeight="1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7"/>
      <c r="R692" s="7"/>
      <c r="S692" s="7"/>
      <c r="T692" s="7"/>
      <c r="U692" s="7"/>
      <c r="V692" s="5"/>
      <c r="W692" s="5"/>
      <c r="X692" s="5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9"/>
      <c r="CN692" s="1"/>
    </row>
    <row r="693" spans="1:92" ht="15.75" customHeight="1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7"/>
      <c r="R693" s="7"/>
      <c r="S693" s="7"/>
      <c r="T693" s="7"/>
      <c r="U693" s="7"/>
      <c r="V693" s="5"/>
      <c r="W693" s="5"/>
      <c r="X693" s="5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9"/>
      <c r="CN693" s="1"/>
    </row>
    <row r="694" spans="1:92" ht="15.75" customHeight="1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7"/>
      <c r="R694" s="7"/>
      <c r="S694" s="7"/>
      <c r="T694" s="7"/>
      <c r="U694" s="7"/>
      <c r="V694" s="5"/>
      <c r="W694" s="5"/>
      <c r="X694" s="5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9"/>
      <c r="CN694" s="1"/>
    </row>
    <row r="695" spans="1:92" ht="15.75" customHeight="1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7"/>
      <c r="R695" s="7"/>
      <c r="S695" s="7"/>
      <c r="T695" s="7"/>
      <c r="U695" s="7"/>
      <c r="V695" s="5"/>
      <c r="W695" s="5"/>
      <c r="X695" s="5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9"/>
      <c r="CN695" s="1"/>
    </row>
    <row r="696" spans="1:92" ht="15.75" customHeight="1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7"/>
      <c r="R696" s="7"/>
      <c r="S696" s="7"/>
      <c r="T696" s="7"/>
      <c r="U696" s="7"/>
      <c r="V696" s="5"/>
      <c r="W696" s="5"/>
      <c r="X696" s="5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9"/>
      <c r="CN696" s="1"/>
    </row>
    <row r="697" spans="1:92" ht="15.75" customHeight="1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7"/>
      <c r="R697" s="7"/>
      <c r="S697" s="7"/>
      <c r="T697" s="7"/>
      <c r="U697" s="7"/>
      <c r="V697" s="5"/>
      <c r="W697" s="5"/>
      <c r="X697" s="5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9"/>
      <c r="CN697" s="1"/>
    </row>
    <row r="698" spans="1:92" ht="15.75" customHeight="1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7"/>
      <c r="R698" s="7"/>
      <c r="S698" s="7"/>
      <c r="T698" s="7"/>
      <c r="U698" s="7"/>
      <c r="V698" s="5"/>
      <c r="W698" s="5"/>
      <c r="X698" s="5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9"/>
      <c r="CN698" s="1"/>
    </row>
    <row r="699" spans="1:92" ht="15.75" customHeight="1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7"/>
      <c r="R699" s="7"/>
      <c r="S699" s="7"/>
      <c r="T699" s="7"/>
      <c r="U699" s="7"/>
      <c r="V699" s="5"/>
      <c r="W699" s="5"/>
      <c r="X699" s="5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9"/>
      <c r="CN699" s="1"/>
    </row>
    <row r="700" spans="1:92" ht="15.75" customHeight="1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7"/>
      <c r="R700" s="7"/>
      <c r="S700" s="7"/>
      <c r="T700" s="7"/>
      <c r="U700" s="7"/>
      <c r="V700" s="5"/>
      <c r="W700" s="5"/>
      <c r="X700" s="5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9"/>
      <c r="CN700" s="1"/>
    </row>
    <row r="701" spans="1:92" ht="15.75" customHeight="1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7"/>
      <c r="R701" s="7"/>
      <c r="S701" s="7"/>
      <c r="T701" s="7"/>
      <c r="U701" s="7"/>
      <c r="V701" s="5"/>
      <c r="W701" s="5"/>
      <c r="X701" s="5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9"/>
      <c r="CN701" s="1"/>
    </row>
    <row r="702" spans="1:92" ht="15.75" customHeight="1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7"/>
      <c r="R702" s="7"/>
      <c r="S702" s="7"/>
      <c r="T702" s="7"/>
      <c r="U702" s="7"/>
      <c r="V702" s="5"/>
      <c r="W702" s="5"/>
      <c r="X702" s="5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9"/>
      <c r="CN702" s="1"/>
    </row>
    <row r="703" spans="1:92" ht="15.75" customHeight="1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7"/>
      <c r="R703" s="7"/>
      <c r="S703" s="7"/>
      <c r="T703" s="7"/>
      <c r="U703" s="7"/>
      <c r="V703" s="5"/>
      <c r="W703" s="5"/>
      <c r="X703" s="5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9"/>
      <c r="CN703" s="1"/>
    </row>
    <row r="704" spans="1:92" ht="15.75" customHeight="1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7"/>
      <c r="R704" s="7"/>
      <c r="S704" s="7"/>
      <c r="T704" s="7"/>
      <c r="U704" s="7"/>
      <c r="V704" s="5"/>
      <c r="W704" s="5"/>
      <c r="X704" s="5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9"/>
      <c r="CN704" s="1"/>
    </row>
    <row r="705" spans="1:92" ht="15.75" customHeight="1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7"/>
      <c r="R705" s="7"/>
      <c r="S705" s="7"/>
      <c r="T705" s="7"/>
      <c r="U705" s="7"/>
      <c r="V705" s="5"/>
      <c r="W705" s="5"/>
      <c r="X705" s="5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9"/>
      <c r="CN705" s="1"/>
    </row>
    <row r="706" spans="1:92" ht="15.75" customHeight="1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7"/>
      <c r="R706" s="7"/>
      <c r="S706" s="7"/>
      <c r="T706" s="7"/>
      <c r="U706" s="7"/>
      <c r="V706" s="5"/>
      <c r="W706" s="5"/>
      <c r="X706" s="5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9"/>
      <c r="CN706" s="1"/>
    </row>
    <row r="707" spans="1:92" ht="15.75" customHeight="1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7"/>
      <c r="R707" s="7"/>
      <c r="S707" s="7"/>
      <c r="T707" s="7"/>
      <c r="U707" s="7"/>
      <c r="V707" s="5"/>
      <c r="W707" s="5"/>
      <c r="X707" s="5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9"/>
      <c r="CN707" s="1"/>
    </row>
    <row r="708" spans="1:92" ht="15.75" customHeight="1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7"/>
      <c r="R708" s="7"/>
      <c r="S708" s="7"/>
      <c r="T708" s="7"/>
      <c r="U708" s="7"/>
      <c r="V708" s="5"/>
      <c r="W708" s="5"/>
      <c r="X708" s="5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9"/>
      <c r="CN708" s="1"/>
    </row>
    <row r="709" spans="1:92" ht="15.75" customHeight="1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7"/>
      <c r="R709" s="7"/>
      <c r="S709" s="7"/>
      <c r="T709" s="7"/>
      <c r="U709" s="7"/>
      <c r="V709" s="5"/>
      <c r="W709" s="5"/>
      <c r="X709" s="5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9"/>
      <c r="CN709" s="1"/>
    </row>
    <row r="710" spans="1:92" ht="15.75" customHeight="1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7"/>
      <c r="R710" s="7"/>
      <c r="S710" s="7"/>
      <c r="T710" s="7"/>
      <c r="U710" s="7"/>
      <c r="V710" s="5"/>
      <c r="W710" s="5"/>
      <c r="X710" s="5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9"/>
      <c r="CN710" s="1"/>
    </row>
    <row r="711" spans="1:92" ht="15.75" customHeight="1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7"/>
      <c r="R711" s="7"/>
      <c r="S711" s="7"/>
      <c r="T711" s="7"/>
      <c r="U711" s="7"/>
      <c r="V711" s="5"/>
      <c r="W711" s="5"/>
      <c r="X711" s="5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9"/>
      <c r="CN711" s="1"/>
    </row>
    <row r="712" spans="1:92" ht="15.75" customHeight="1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7"/>
      <c r="R712" s="7"/>
      <c r="S712" s="7"/>
      <c r="T712" s="7"/>
      <c r="U712" s="7"/>
      <c r="V712" s="5"/>
      <c r="W712" s="5"/>
      <c r="X712" s="5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9"/>
      <c r="CN712" s="1"/>
    </row>
    <row r="713" spans="1:92" ht="15.75" customHeight="1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7"/>
      <c r="R713" s="7"/>
      <c r="S713" s="7"/>
      <c r="T713" s="7"/>
      <c r="U713" s="7"/>
      <c r="V713" s="5"/>
      <c r="W713" s="5"/>
      <c r="X713" s="5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9"/>
      <c r="CN713" s="1"/>
    </row>
    <row r="714" spans="1:92" ht="15.75" customHeight="1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7"/>
      <c r="R714" s="7"/>
      <c r="S714" s="7"/>
      <c r="T714" s="7"/>
      <c r="U714" s="7"/>
      <c r="V714" s="5"/>
      <c r="W714" s="5"/>
      <c r="X714" s="5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9"/>
      <c r="CN714" s="1"/>
    </row>
    <row r="715" spans="1:92" ht="15.75" customHeight="1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7"/>
      <c r="R715" s="7"/>
      <c r="S715" s="7"/>
      <c r="T715" s="7"/>
      <c r="U715" s="7"/>
      <c r="V715" s="5"/>
      <c r="W715" s="5"/>
      <c r="X715" s="5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9"/>
      <c r="CN715" s="1"/>
    </row>
    <row r="716" spans="1:92" ht="15.75" customHeight="1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7"/>
      <c r="R716" s="7"/>
      <c r="S716" s="7"/>
      <c r="T716" s="7"/>
      <c r="U716" s="7"/>
      <c r="V716" s="5"/>
      <c r="W716" s="5"/>
      <c r="X716" s="5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9"/>
      <c r="CN716" s="1"/>
    </row>
    <row r="717" spans="1:92" ht="15.75" customHeight="1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7"/>
      <c r="R717" s="7"/>
      <c r="S717" s="7"/>
      <c r="T717" s="7"/>
      <c r="U717" s="7"/>
      <c r="V717" s="5"/>
      <c r="W717" s="5"/>
      <c r="X717" s="5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9"/>
      <c r="CN717" s="1"/>
    </row>
    <row r="718" spans="1:92" ht="15.75" customHeight="1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7"/>
      <c r="R718" s="7"/>
      <c r="S718" s="7"/>
      <c r="T718" s="7"/>
      <c r="U718" s="7"/>
      <c r="V718" s="5"/>
      <c r="W718" s="5"/>
      <c r="X718" s="5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9"/>
      <c r="CN718" s="1"/>
    </row>
    <row r="719" spans="1:92" ht="15.75" customHeight="1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7"/>
      <c r="R719" s="7"/>
      <c r="S719" s="7"/>
      <c r="T719" s="7"/>
      <c r="U719" s="7"/>
      <c r="V719" s="5"/>
      <c r="W719" s="5"/>
      <c r="X719" s="5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9"/>
      <c r="CN719" s="1"/>
    </row>
    <row r="720" spans="1:92" ht="15.75" customHeight="1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7"/>
      <c r="R720" s="7"/>
      <c r="S720" s="7"/>
      <c r="T720" s="7"/>
      <c r="U720" s="7"/>
      <c r="V720" s="5"/>
      <c r="W720" s="5"/>
      <c r="X720" s="5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9"/>
      <c r="CN720" s="1"/>
    </row>
    <row r="721" spans="1:92" ht="15.75" customHeight="1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7"/>
      <c r="R721" s="7"/>
      <c r="S721" s="7"/>
      <c r="T721" s="7"/>
      <c r="U721" s="7"/>
      <c r="V721" s="5"/>
      <c r="W721" s="5"/>
      <c r="X721" s="5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9"/>
      <c r="CN721" s="1"/>
    </row>
    <row r="722" spans="1:92" ht="15.75" customHeight="1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7"/>
      <c r="R722" s="7"/>
      <c r="S722" s="7"/>
      <c r="T722" s="7"/>
      <c r="U722" s="7"/>
      <c r="V722" s="5"/>
      <c r="W722" s="5"/>
      <c r="X722" s="5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9"/>
      <c r="CN722" s="1"/>
    </row>
    <row r="723" spans="1:92" ht="15.75" customHeight="1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7"/>
      <c r="R723" s="7"/>
      <c r="S723" s="7"/>
      <c r="T723" s="7"/>
      <c r="U723" s="7"/>
      <c r="V723" s="5"/>
      <c r="W723" s="5"/>
      <c r="X723" s="5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9"/>
      <c r="CN723" s="1"/>
    </row>
    <row r="724" spans="1:92" ht="15.75" customHeight="1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7"/>
      <c r="R724" s="7"/>
      <c r="S724" s="7"/>
      <c r="T724" s="7"/>
      <c r="U724" s="7"/>
      <c r="V724" s="5"/>
      <c r="W724" s="5"/>
      <c r="X724" s="5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9"/>
      <c r="CN724" s="1"/>
    </row>
    <row r="725" spans="1:92" ht="15.75" customHeight="1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7"/>
      <c r="R725" s="7"/>
      <c r="S725" s="7"/>
      <c r="T725" s="7"/>
      <c r="U725" s="7"/>
      <c r="V725" s="5"/>
      <c r="W725" s="5"/>
      <c r="X725" s="5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9"/>
      <c r="CN725" s="1"/>
    </row>
    <row r="726" spans="1:92" ht="15.75" customHeight="1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7"/>
      <c r="R726" s="7"/>
      <c r="S726" s="7"/>
      <c r="T726" s="7"/>
      <c r="U726" s="7"/>
      <c r="V726" s="5"/>
      <c r="W726" s="5"/>
      <c r="X726" s="5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9"/>
      <c r="CN726" s="1"/>
    </row>
    <row r="727" spans="1:92" ht="15.75" customHeight="1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7"/>
      <c r="R727" s="7"/>
      <c r="S727" s="7"/>
      <c r="T727" s="7"/>
      <c r="U727" s="7"/>
      <c r="V727" s="5"/>
      <c r="W727" s="5"/>
      <c r="X727" s="5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9"/>
      <c r="CN727" s="1"/>
    </row>
    <row r="728" spans="1:92" ht="15.75" customHeight="1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7"/>
      <c r="R728" s="7"/>
      <c r="S728" s="7"/>
      <c r="T728" s="7"/>
      <c r="U728" s="7"/>
      <c r="V728" s="5"/>
      <c r="W728" s="5"/>
      <c r="X728" s="5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9"/>
      <c r="CN728" s="1"/>
    </row>
    <row r="729" spans="1:92" ht="15.75" customHeight="1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7"/>
      <c r="R729" s="7"/>
      <c r="S729" s="7"/>
      <c r="T729" s="7"/>
      <c r="U729" s="7"/>
      <c r="V729" s="5"/>
      <c r="W729" s="5"/>
      <c r="X729" s="5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9"/>
      <c r="CN729" s="1"/>
    </row>
    <row r="730" spans="1:92" ht="15.75" customHeight="1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7"/>
      <c r="R730" s="7"/>
      <c r="S730" s="7"/>
      <c r="T730" s="7"/>
      <c r="U730" s="7"/>
      <c r="V730" s="5"/>
      <c r="W730" s="5"/>
      <c r="X730" s="5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9"/>
      <c r="CN730" s="1"/>
    </row>
    <row r="731" spans="1:92" ht="15.75" customHeight="1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7"/>
      <c r="R731" s="7"/>
      <c r="S731" s="7"/>
      <c r="T731" s="7"/>
      <c r="U731" s="7"/>
      <c r="V731" s="5"/>
      <c r="W731" s="5"/>
      <c r="X731" s="5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9"/>
      <c r="CN731" s="1"/>
    </row>
    <row r="732" spans="1:92" ht="15.75" customHeight="1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7"/>
      <c r="R732" s="7"/>
      <c r="S732" s="7"/>
      <c r="T732" s="7"/>
      <c r="U732" s="7"/>
      <c r="V732" s="5"/>
      <c r="W732" s="5"/>
      <c r="X732" s="5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9"/>
      <c r="CN732" s="1"/>
    </row>
    <row r="733" spans="1:92" ht="15.75" customHeight="1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7"/>
      <c r="R733" s="7"/>
      <c r="S733" s="7"/>
      <c r="T733" s="7"/>
      <c r="U733" s="7"/>
      <c r="V733" s="5"/>
      <c r="W733" s="5"/>
      <c r="X733" s="5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9"/>
      <c r="CN733" s="1"/>
    </row>
    <row r="734" spans="1:92" ht="15.75" customHeight="1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7"/>
      <c r="R734" s="7"/>
      <c r="S734" s="7"/>
      <c r="T734" s="7"/>
      <c r="U734" s="7"/>
      <c r="V734" s="5"/>
      <c r="W734" s="5"/>
      <c r="X734" s="5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9"/>
      <c r="CN734" s="1"/>
    </row>
    <row r="735" spans="1:92" ht="15.75" customHeight="1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7"/>
      <c r="R735" s="7"/>
      <c r="S735" s="7"/>
      <c r="T735" s="7"/>
      <c r="U735" s="7"/>
      <c r="V735" s="5"/>
      <c r="W735" s="5"/>
      <c r="X735" s="5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9"/>
      <c r="CN735" s="1"/>
    </row>
    <row r="736" spans="1:92" ht="15.75" customHeight="1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7"/>
      <c r="R736" s="7"/>
      <c r="S736" s="7"/>
      <c r="T736" s="7"/>
      <c r="U736" s="7"/>
      <c r="V736" s="5"/>
      <c r="W736" s="5"/>
      <c r="X736" s="5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9"/>
      <c r="CN736" s="1"/>
    </row>
    <row r="737" spans="1:92" ht="15.75" customHeight="1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7"/>
      <c r="R737" s="7"/>
      <c r="S737" s="7"/>
      <c r="T737" s="7"/>
      <c r="U737" s="7"/>
      <c r="V737" s="5"/>
      <c r="W737" s="5"/>
      <c r="X737" s="5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9"/>
      <c r="CN737" s="1"/>
    </row>
    <row r="738" spans="1:92" ht="15.75" customHeight="1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7"/>
      <c r="R738" s="7"/>
      <c r="S738" s="7"/>
      <c r="T738" s="7"/>
      <c r="U738" s="7"/>
      <c r="V738" s="5"/>
      <c r="W738" s="5"/>
      <c r="X738" s="5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9"/>
      <c r="CN738" s="1"/>
    </row>
    <row r="739" spans="1:92" ht="15.75" customHeight="1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7"/>
      <c r="R739" s="7"/>
      <c r="S739" s="7"/>
      <c r="T739" s="7"/>
      <c r="U739" s="7"/>
      <c r="V739" s="5"/>
      <c r="W739" s="5"/>
      <c r="X739" s="5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9"/>
      <c r="CN739" s="1"/>
    </row>
    <row r="740" spans="1:92" ht="15.75" customHeight="1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7"/>
      <c r="R740" s="7"/>
      <c r="S740" s="7"/>
      <c r="T740" s="7"/>
      <c r="U740" s="7"/>
      <c r="V740" s="5"/>
      <c r="W740" s="5"/>
      <c r="X740" s="5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9"/>
      <c r="CN740" s="1"/>
    </row>
    <row r="741" spans="1:92" ht="15.75" customHeight="1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7"/>
      <c r="R741" s="7"/>
      <c r="S741" s="7"/>
      <c r="T741" s="7"/>
      <c r="U741" s="7"/>
      <c r="V741" s="5"/>
      <c r="W741" s="5"/>
      <c r="X741" s="5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9"/>
      <c r="CN741" s="1"/>
    </row>
    <row r="742" spans="1:92" ht="15.75" customHeight="1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7"/>
      <c r="R742" s="7"/>
      <c r="S742" s="7"/>
      <c r="T742" s="7"/>
      <c r="U742" s="7"/>
      <c r="V742" s="5"/>
      <c r="W742" s="5"/>
      <c r="X742" s="5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9"/>
      <c r="CN742" s="1"/>
    </row>
    <row r="743" spans="1:92" ht="15.75" customHeight="1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7"/>
      <c r="R743" s="7"/>
      <c r="S743" s="7"/>
      <c r="T743" s="7"/>
      <c r="U743" s="7"/>
      <c r="V743" s="5"/>
      <c r="W743" s="5"/>
      <c r="X743" s="5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9"/>
      <c r="CN743" s="1"/>
    </row>
    <row r="744" spans="1:92" ht="15.75" customHeight="1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7"/>
      <c r="R744" s="7"/>
      <c r="S744" s="7"/>
      <c r="T744" s="7"/>
      <c r="U744" s="7"/>
      <c r="V744" s="5"/>
      <c r="W744" s="5"/>
      <c r="X744" s="5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9"/>
      <c r="CN744" s="1"/>
    </row>
    <row r="745" spans="1:92" ht="15.75" customHeight="1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7"/>
      <c r="R745" s="7"/>
      <c r="S745" s="7"/>
      <c r="T745" s="7"/>
      <c r="U745" s="7"/>
      <c r="V745" s="5"/>
      <c r="W745" s="5"/>
      <c r="X745" s="5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9"/>
      <c r="CN745" s="1"/>
    </row>
    <row r="746" spans="1:92" ht="15.75" customHeight="1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7"/>
      <c r="R746" s="7"/>
      <c r="S746" s="7"/>
      <c r="T746" s="7"/>
      <c r="U746" s="7"/>
      <c r="V746" s="5"/>
      <c r="W746" s="5"/>
      <c r="X746" s="5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9"/>
      <c r="CN746" s="1"/>
    </row>
    <row r="747" spans="1:92" ht="15.75" customHeight="1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7"/>
      <c r="R747" s="7"/>
      <c r="S747" s="7"/>
      <c r="T747" s="7"/>
      <c r="U747" s="7"/>
      <c r="V747" s="5"/>
      <c r="W747" s="5"/>
      <c r="X747" s="5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9"/>
      <c r="CN747" s="1"/>
    </row>
    <row r="748" spans="1:92" ht="15.75" customHeight="1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7"/>
      <c r="R748" s="7"/>
      <c r="S748" s="7"/>
      <c r="T748" s="7"/>
      <c r="U748" s="7"/>
      <c r="V748" s="5"/>
      <c r="W748" s="5"/>
      <c r="X748" s="5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9"/>
      <c r="CN748" s="1"/>
    </row>
    <row r="749" spans="1:92" ht="15.75" customHeight="1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7"/>
      <c r="R749" s="7"/>
      <c r="S749" s="7"/>
      <c r="T749" s="7"/>
      <c r="U749" s="7"/>
      <c r="V749" s="5"/>
      <c r="W749" s="5"/>
      <c r="X749" s="5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9"/>
      <c r="CN749" s="1"/>
    </row>
    <row r="750" spans="1:92" ht="15.75" customHeight="1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7"/>
      <c r="R750" s="7"/>
      <c r="S750" s="7"/>
      <c r="T750" s="7"/>
      <c r="U750" s="7"/>
      <c r="V750" s="5"/>
      <c r="W750" s="5"/>
      <c r="X750" s="5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9"/>
      <c r="CN750" s="1"/>
    </row>
    <row r="751" spans="1:92" ht="15.75" customHeight="1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7"/>
      <c r="R751" s="7"/>
      <c r="S751" s="7"/>
      <c r="T751" s="7"/>
      <c r="U751" s="7"/>
      <c r="V751" s="5"/>
      <c r="W751" s="5"/>
      <c r="X751" s="5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9"/>
      <c r="CN751" s="1"/>
    </row>
    <row r="752" spans="1:92" ht="15.75" customHeight="1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7"/>
      <c r="R752" s="7"/>
      <c r="S752" s="7"/>
      <c r="T752" s="7"/>
      <c r="U752" s="7"/>
      <c r="V752" s="5"/>
      <c r="W752" s="5"/>
      <c r="X752" s="5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9"/>
      <c r="CN752" s="1"/>
    </row>
    <row r="753" spans="1:92" ht="15.75" customHeight="1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7"/>
      <c r="R753" s="7"/>
      <c r="S753" s="7"/>
      <c r="T753" s="7"/>
      <c r="U753" s="7"/>
      <c r="V753" s="5"/>
      <c r="W753" s="5"/>
      <c r="X753" s="5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9"/>
      <c r="CN753" s="1"/>
    </row>
    <row r="754" spans="1:92" ht="15.75" customHeight="1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7"/>
      <c r="R754" s="7"/>
      <c r="S754" s="7"/>
      <c r="T754" s="7"/>
      <c r="U754" s="7"/>
      <c r="V754" s="5"/>
      <c r="W754" s="5"/>
      <c r="X754" s="5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9"/>
      <c r="CN754" s="1"/>
    </row>
    <row r="755" spans="1:92" ht="15.75" customHeight="1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7"/>
      <c r="R755" s="7"/>
      <c r="S755" s="7"/>
      <c r="T755" s="7"/>
      <c r="U755" s="7"/>
      <c r="V755" s="5"/>
      <c r="W755" s="5"/>
      <c r="X755" s="5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9"/>
      <c r="CN755" s="1"/>
    </row>
    <row r="756" spans="1:92" ht="15.75" customHeight="1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7"/>
      <c r="R756" s="7"/>
      <c r="S756" s="7"/>
      <c r="T756" s="7"/>
      <c r="U756" s="7"/>
      <c r="V756" s="5"/>
      <c r="W756" s="5"/>
      <c r="X756" s="5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9"/>
      <c r="CN756" s="1"/>
    </row>
    <row r="757" spans="1:92" ht="15.75" customHeight="1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7"/>
      <c r="R757" s="7"/>
      <c r="S757" s="7"/>
      <c r="T757" s="7"/>
      <c r="U757" s="7"/>
      <c r="V757" s="5"/>
      <c r="W757" s="5"/>
      <c r="X757" s="5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9"/>
      <c r="CN757" s="1"/>
    </row>
    <row r="758" spans="1:92" ht="15.75" customHeight="1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7"/>
      <c r="R758" s="7"/>
      <c r="S758" s="7"/>
      <c r="T758" s="7"/>
      <c r="U758" s="7"/>
      <c r="V758" s="5"/>
      <c r="W758" s="5"/>
      <c r="X758" s="5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9"/>
      <c r="CN758" s="1"/>
    </row>
    <row r="759" spans="1:92" ht="15.75" customHeight="1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7"/>
      <c r="R759" s="7"/>
      <c r="S759" s="7"/>
      <c r="T759" s="7"/>
      <c r="U759" s="7"/>
      <c r="V759" s="5"/>
      <c r="W759" s="5"/>
      <c r="X759" s="5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9"/>
      <c r="CN759" s="1"/>
    </row>
    <row r="760" spans="1:92" ht="15.75" customHeight="1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7"/>
      <c r="R760" s="7"/>
      <c r="S760" s="7"/>
      <c r="T760" s="7"/>
      <c r="U760" s="7"/>
      <c r="V760" s="5"/>
      <c r="W760" s="5"/>
      <c r="X760" s="5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9"/>
      <c r="CN760" s="1"/>
    </row>
    <row r="761" spans="1:92" ht="15.75" customHeight="1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7"/>
      <c r="R761" s="7"/>
      <c r="S761" s="7"/>
      <c r="T761" s="7"/>
      <c r="U761" s="7"/>
      <c r="V761" s="5"/>
      <c r="W761" s="5"/>
      <c r="X761" s="5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9"/>
      <c r="CN761" s="1"/>
    </row>
    <row r="762" spans="1:92" ht="15.75" customHeight="1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7"/>
      <c r="R762" s="7"/>
      <c r="S762" s="7"/>
      <c r="T762" s="7"/>
      <c r="U762" s="7"/>
      <c r="V762" s="5"/>
      <c r="W762" s="5"/>
      <c r="X762" s="5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9"/>
      <c r="CN762" s="1"/>
    </row>
    <row r="763" spans="1:92" ht="15.75" customHeight="1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7"/>
      <c r="R763" s="7"/>
      <c r="S763" s="7"/>
      <c r="T763" s="7"/>
      <c r="U763" s="7"/>
      <c r="V763" s="5"/>
      <c r="W763" s="5"/>
      <c r="X763" s="5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9"/>
      <c r="CN763" s="1"/>
    </row>
    <row r="764" spans="1:92" ht="15.75" customHeight="1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7"/>
      <c r="R764" s="7"/>
      <c r="S764" s="7"/>
      <c r="T764" s="7"/>
      <c r="U764" s="7"/>
      <c r="V764" s="5"/>
      <c r="W764" s="5"/>
      <c r="X764" s="5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9"/>
      <c r="CN764" s="1"/>
    </row>
    <row r="765" spans="1:92" ht="15.75" customHeight="1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7"/>
      <c r="R765" s="7"/>
      <c r="S765" s="7"/>
      <c r="T765" s="7"/>
      <c r="U765" s="7"/>
      <c r="V765" s="5"/>
      <c r="W765" s="5"/>
      <c r="X765" s="5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9"/>
      <c r="CN765" s="1"/>
    </row>
    <row r="766" spans="1:92" ht="15.75" customHeight="1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7"/>
      <c r="R766" s="7"/>
      <c r="S766" s="7"/>
      <c r="T766" s="7"/>
      <c r="U766" s="7"/>
      <c r="V766" s="5"/>
      <c r="W766" s="5"/>
      <c r="X766" s="5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9"/>
      <c r="CN766" s="1"/>
    </row>
    <row r="767" spans="1:92" ht="15.75" customHeight="1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7"/>
      <c r="R767" s="7"/>
      <c r="S767" s="7"/>
      <c r="T767" s="7"/>
      <c r="U767" s="7"/>
      <c r="V767" s="5"/>
      <c r="W767" s="5"/>
      <c r="X767" s="5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9"/>
      <c r="CN767" s="1"/>
    </row>
    <row r="768" spans="1:92" ht="15.75" customHeight="1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7"/>
      <c r="R768" s="7"/>
      <c r="S768" s="7"/>
      <c r="T768" s="7"/>
      <c r="U768" s="7"/>
      <c r="V768" s="5"/>
      <c r="W768" s="5"/>
      <c r="X768" s="5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9"/>
      <c r="CN768" s="1"/>
    </row>
    <row r="769" spans="1:92" ht="15.75" customHeight="1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7"/>
      <c r="R769" s="7"/>
      <c r="S769" s="7"/>
      <c r="T769" s="7"/>
      <c r="U769" s="7"/>
      <c r="V769" s="5"/>
      <c r="W769" s="5"/>
      <c r="X769" s="5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9"/>
      <c r="CN769" s="1"/>
    </row>
    <row r="770" spans="1:92" ht="15.75" customHeight="1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7"/>
      <c r="R770" s="7"/>
      <c r="S770" s="7"/>
      <c r="T770" s="7"/>
      <c r="U770" s="7"/>
      <c r="V770" s="5"/>
      <c r="W770" s="5"/>
      <c r="X770" s="5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9"/>
      <c r="CN770" s="1"/>
    </row>
    <row r="771" spans="1:92" ht="15.75" customHeight="1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7"/>
      <c r="R771" s="7"/>
      <c r="S771" s="7"/>
      <c r="T771" s="7"/>
      <c r="U771" s="7"/>
      <c r="V771" s="5"/>
      <c r="W771" s="5"/>
      <c r="X771" s="5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9"/>
      <c r="CN771" s="1"/>
    </row>
    <row r="772" spans="1:92" ht="15.75" customHeight="1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7"/>
      <c r="R772" s="7"/>
      <c r="S772" s="7"/>
      <c r="T772" s="7"/>
      <c r="U772" s="7"/>
      <c r="V772" s="5"/>
      <c r="W772" s="5"/>
      <c r="X772" s="5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9"/>
      <c r="CN772" s="1"/>
    </row>
    <row r="773" spans="1:92" ht="15.75" customHeight="1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7"/>
      <c r="R773" s="7"/>
      <c r="S773" s="7"/>
      <c r="T773" s="7"/>
      <c r="U773" s="7"/>
      <c r="V773" s="5"/>
      <c r="W773" s="5"/>
      <c r="X773" s="5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9"/>
      <c r="CN773" s="1"/>
    </row>
    <row r="774" spans="1:92" ht="15.75" customHeight="1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7"/>
      <c r="R774" s="7"/>
      <c r="S774" s="7"/>
      <c r="T774" s="7"/>
      <c r="U774" s="7"/>
      <c r="V774" s="5"/>
      <c r="W774" s="5"/>
      <c r="X774" s="5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9"/>
      <c r="CN774" s="1"/>
    </row>
    <row r="775" spans="1:92" ht="15.75" customHeight="1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7"/>
      <c r="R775" s="7"/>
      <c r="S775" s="7"/>
      <c r="T775" s="7"/>
      <c r="U775" s="7"/>
      <c r="V775" s="5"/>
      <c r="W775" s="5"/>
      <c r="X775" s="5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9"/>
      <c r="CN775" s="1"/>
    </row>
    <row r="776" spans="1:92" ht="15.75" customHeight="1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7"/>
      <c r="R776" s="7"/>
      <c r="S776" s="7"/>
      <c r="T776" s="7"/>
      <c r="U776" s="7"/>
      <c r="V776" s="5"/>
      <c r="W776" s="5"/>
      <c r="X776" s="5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9"/>
      <c r="CN776" s="1"/>
    </row>
    <row r="777" spans="1:92" ht="15.75" customHeight="1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7"/>
      <c r="R777" s="7"/>
      <c r="S777" s="7"/>
      <c r="T777" s="7"/>
      <c r="U777" s="7"/>
      <c r="V777" s="5"/>
      <c r="W777" s="5"/>
      <c r="X777" s="5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9"/>
      <c r="CN777" s="1"/>
    </row>
    <row r="778" spans="1:92" ht="15.75" customHeight="1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7"/>
      <c r="R778" s="7"/>
      <c r="S778" s="7"/>
      <c r="T778" s="7"/>
      <c r="U778" s="7"/>
      <c r="V778" s="5"/>
      <c r="W778" s="5"/>
      <c r="X778" s="5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9"/>
      <c r="CN778" s="1"/>
    </row>
    <row r="779" spans="1:92" ht="15.75" customHeight="1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7"/>
      <c r="R779" s="7"/>
      <c r="S779" s="7"/>
      <c r="T779" s="7"/>
      <c r="U779" s="7"/>
      <c r="V779" s="5"/>
      <c r="W779" s="5"/>
      <c r="X779" s="5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9"/>
      <c r="CN779" s="1"/>
    </row>
    <row r="780" spans="1:92" ht="15.75" customHeight="1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7"/>
      <c r="R780" s="7"/>
      <c r="S780" s="7"/>
      <c r="T780" s="7"/>
      <c r="U780" s="7"/>
      <c r="V780" s="5"/>
      <c r="W780" s="5"/>
      <c r="X780" s="5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9"/>
      <c r="CN780" s="1"/>
    </row>
    <row r="781" spans="1:92" ht="15.75" customHeight="1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7"/>
      <c r="R781" s="7"/>
      <c r="S781" s="7"/>
      <c r="T781" s="7"/>
      <c r="U781" s="7"/>
      <c r="V781" s="5"/>
      <c r="W781" s="5"/>
      <c r="X781" s="5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9"/>
      <c r="CN781" s="1"/>
    </row>
    <row r="782" spans="1:92" ht="15.75" customHeight="1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7"/>
      <c r="R782" s="7"/>
      <c r="S782" s="7"/>
      <c r="T782" s="7"/>
      <c r="U782" s="7"/>
      <c r="V782" s="5"/>
      <c r="W782" s="5"/>
      <c r="X782" s="5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9"/>
      <c r="CN782" s="1"/>
    </row>
    <row r="783" spans="1:92" ht="15.75" customHeight="1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7"/>
      <c r="R783" s="7"/>
      <c r="S783" s="7"/>
      <c r="T783" s="7"/>
      <c r="U783" s="7"/>
      <c r="V783" s="5"/>
      <c r="W783" s="5"/>
      <c r="X783" s="5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9"/>
      <c r="CN783" s="1"/>
    </row>
    <row r="784" spans="1:92" ht="15.75" customHeight="1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7"/>
      <c r="R784" s="7"/>
      <c r="S784" s="7"/>
      <c r="T784" s="7"/>
      <c r="U784" s="7"/>
      <c r="V784" s="5"/>
      <c r="W784" s="5"/>
      <c r="X784" s="5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9"/>
      <c r="CN784" s="1"/>
    </row>
    <row r="785" spans="1:92" ht="15.75" customHeight="1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7"/>
      <c r="R785" s="7"/>
      <c r="S785" s="7"/>
      <c r="T785" s="7"/>
      <c r="U785" s="7"/>
      <c r="V785" s="5"/>
      <c r="W785" s="5"/>
      <c r="X785" s="5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9"/>
      <c r="CN785" s="1"/>
    </row>
    <row r="786" spans="1:92" ht="15.75" customHeight="1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7"/>
      <c r="R786" s="7"/>
      <c r="S786" s="7"/>
      <c r="T786" s="7"/>
      <c r="U786" s="7"/>
      <c r="V786" s="5"/>
      <c r="W786" s="5"/>
      <c r="X786" s="5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9"/>
      <c r="CN786" s="1"/>
    </row>
    <row r="787" spans="1:92" ht="15.75" customHeight="1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7"/>
      <c r="R787" s="7"/>
      <c r="S787" s="7"/>
      <c r="T787" s="7"/>
      <c r="U787" s="7"/>
      <c r="V787" s="5"/>
      <c r="W787" s="5"/>
      <c r="X787" s="5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9"/>
      <c r="CN787" s="1"/>
    </row>
    <row r="788" spans="1:92" ht="15.75" customHeight="1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7"/>
      <c r="R788" s="7"/>
      <c r="S788" s="7"/>
      <c r="T788" s="7"/>
      <c r="U788" s="7"/>
      <c r="V788" s="5"/>
      <c r="W788" s="5"/>
      <c r="X788" s="5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9"/>
      <c r="CN788" s="1"/>
    </row>
    <row r="789" spans="1:92" ht="15.75" customHeight="1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7"/>
      <c r="R789" s="7"/>
      <c r="S789" s="7"/>
      <c r="T789" s="7"/>
      <c r="U789" s="7"/>
      <c r="V789" s="5"/>
      <c r="W789" s="5"/>
      <c r="X789" s="5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9"/>
      <c r="CN789" s="1"/>
    </row>
    <row r="790" spans="1:92" ht="15.75" customHeight="1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7"/>
      <c r="R790" s="7"/>
      <c r="S790" s="7"/>
      <c r="T790" s="7"/>
      <c r="U790" s="7"/>
      <c r="V790" s="5"/>
      <c r="W790" s="5"/>
      <c r="X790" s="5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9"/>
      <c r="CN790" s="1"/>
    </row>
    <row r="791" spans="1:92" ht="15.75" customHeight="1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7"/>
      <c r="R791" s="7"/>
      <c r="S791" s="7"/>
      <c r="T791" s="7"/>
      <c r="U791" s="7"/>
      <c r="V791" s="5"/>
      <c r="W791" s="5"/>
      <c r="X791" s="5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9"/>
      <c r="CN791" s="1"/>
    </row>
    <row r="792" spans="1:92" ht="15.75" customHeight="1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7"/>
      <c r="R792" s="7"/>
      <c r="S792" s="7"/>
      <c r="T792" s="7"/>
      <c r="U792" s="7"/>
      <c r="V792" s="5"/>
      <c r="W792" s="5"/>
      <c r="X792" s="5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9"/>
      <c r="CN792" s="1"/>
    </row>
    <row r="793" spans="1:92" ht="15.75" customHeight="1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7"/>
      <c r="R793" s="7"/>
      <c r="S793" s="7"/>
      <c r="T793" s="7"/>
      <c r="U793" s="7"/>
      <c r="V793" s="5"/>
      <c r="W793" s="5"/>
      <c r="X793" s="5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9"/>
      <c r="CN793" s="1"/>
    </row>
    <row r="794" spans="1:92" ht="15.75" customHeight="1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7"/>
      <c r="R794" s="7"/>
      <c r="S794" s="7"/>
      <c r="T794" s="7"/>
      <c r="U794" s="7"/>
      <c r="V794" s="5"/>
      <c r="W794" s="5"/>
      <c r="X794" s="5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9"/>
      <c r="CN794" s="1"/>
    </row>
    <row r="795" spans="1:92" ht="15.75" customHeight="1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7"/>
      <c r="R795" s="7"/>
      <c r="S795" s="7"/>
      <c r="T795" s="7"/>
      <c r="U795" s="7"/>
      <c r="V795" s="5"/>
      <c r="W795" s="5"/>
      <c r="X795" s="5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9"/>
      <c r="CN795" s="1"/>
    </row>
    <row r="796" spans="1:92" ht="15.75" customHeight="1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7"/>
      <c r="R796" s="7"/>
      <c r="S796" s="7"/>
      <c r="T796" s="7"/>
      <c r="U796" s="7"/>
      <c r="V796" s="5"/>
      <c r="W796" s="5"/>
      <c r="X796" s="5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9"/>
      <c r="CN796" s="1"/>
    </row>
    <row r="797" spans="1:92" ht="15.75" customHeight="1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7"/>
      <c r="R797" s="7"/>
      <c r="S797" s="7"/>
      <c r="T797" s="7"/>
      <c r="U797" s="7"/>
      <c r="V797" s="5"/>
      <c r="W797" s="5"/>
      <c r="X797" s="5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9"/>
      <c r="CN797" s="1"/>
    </row>
    <row r="798" spans="1:92" ht="15.75" customHeight="1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7"/>
      <c r="R798" s="7"/>
      <c r="S798" s="7"/>
      <c r="T798" s="7"/>
      <c r="U798" s="7"/>
      <c r="V798" s="5"/>
      <c r="W798" s="5"/>
      <c r="X798" s="5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9"/>
      <c r="CN798" s="1"/>
    </row>
    <row r="799" spans="1:92" ht="15.75" customHeight="1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7"/>
      <c r="R799" s="7"/>
      <c r="S799" s="7"/>
      <c r="T799" s="7"/>
      <c r="U799" s="7"/>
      <c r="V799" s="5"/>
      <c r="W799" s="5"/>
      <c r="X799" s="5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9"/>
      <c r="CN799" s="1"/>
    </row>
    <row r="800" spans="1:92" ht="15.75" customHeight="1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7"/>
      <c r="R800" s="7"/>
      <c r="S800" s="7"/>
      <c r="T800" s="7"/>
      <c r="U800" s="7"/>
      <c r="V800" s="5"/>
      <c r="W800" s="5"/>
      <c r="X800" s="5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9"/>
      <c r="CN800" s="1"/>
    </row>
    <row r="801" spans="1:92" ht="15.75" customHeight="1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7"/>
      <c r="R801" s="7"/>
      <c r="S801" s="7"/>
      <c r="T801" s="7"/>
      <c r="U801" s="7"/>
      <c r="V801" s="5"/>
      <c r="W801" s="5"/>
      <c r="X801" s="5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9"/>
      <c r="CN801" s="1"/>
    </row>
    <row r="802" spans="1:92" ht="15.75" customHeight="1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7"/>
      <c r="R802" s="7"/>
      <c r="S802" s="7"/>
      <c r="T802" s="7"/>
      <c r="U802" s="7"/>
      <c r="V802" s="5"/>
      <c r="W802" s="5"/>
      <c r="X802" s="5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9"/>
      <c r="CN802" s="1"/>
    </row>
    <row r="803" spans="1:92" ht="15.75" customHeight="1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7"/>
      <c r="R803" s="7"/>
      <c r="S803" s="7"/>
      <c r="T803" s="7"/>
      <c r="U803" s="7"/>
      <c r="V803" s="5"/>
      <c r="W803" s="5"/>
      <c r="X803" s="5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9"/>
      <c r="CN803" s="1"/>
    </row>
    <row r="804" spans="1:92" ht="15.75" customHeight="1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7"/>
      <c r="R804" s="7"/>
      <c r="S804" s="7"/>
      <c r="T804" s="7"/>
      <c r="U804" s="7"/>
      <c r="V804" s="5"/>
      <c r="W804" s="5"/>
      <c r="X804" s="5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9"/>
      <c r="CN804" s="1"/>
    </row>
    <row r="805" spans="1:92" ht="15.75" customHeight="1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7"/>
      <c r="R805" s="7"/>
      <c r="S805" s="7"/>
      <c r="T805" s="7"/>
      <c r="U805" s="7"/>
      <c r="V805" s="5"/>
      <c r="W805" s="5"/>
      <c r="X805" s="5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9"/>
      <c r="CN805" s="1"/>
    </row>
    <row r="806" spans="1:92" ht="15.75" customHeight="1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7"/>
      <c r="R806" s="7"/>
      <c r="S806" s="7"/>
      <c r="T806" s="7"/>
      <c r="U806" s="7"/>
      <c r="V806" s="5"/>
      <c r="W806" s="5"/>
      <c r="X806" s="5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9"/>
      <c r="CN806" s="1"/>
    </row>
    <row r="807" spans="1:92" ht="15.75" customHeight="1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7"/>
      <c r="R807" s="7"/>
      <c r="S807" s="7"/>
      <c r="T807" s="7"/>
      <c r="U807" s="7"/>
      <c r="V807" s="5"/>
      <c r="W807" s="5"/>
      <c r="X807" s="5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9"/>
      <c r="CN807" s="1"/>
    </row>
    <row r="808" spans="1:92" ht="15.75" customHeight="1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7"/>
      <c r="R808" s="7"/>
      <c r="S808" s="7"/>
      <c r="T808" s="7"/>
      <c r="U808" s="7"/>
      <c r="V808" s="5"/>
      <c r="W808" s="5"/>
      <c r="X808" s="5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9"/>
      <c r="CN808" s="1"/>
    </row>
    <row r="809" spans="1:92" ht="15.75" customHeight="1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7"/>
      <c r="R809" s="7"/>
      <c r="S809" s="7"/>
      <c r="T809" s="7"/>
      <c r="U809" s="7"/>
      <c r="V809" s="5"/>
      <c r="W809" s="5"/>
      <c r="X809" s="5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9"/>
      <c r="CN809" s="1"/>
    </row>
    <row r="810" spans="1:92" ht="15.75" customHeight="1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7"/>
      <c r="R810" s="7"/>
      <c r="S810" s="7"/>
      <c r="T810" s="7"/>
      <c r="U810" s="7"/>
      <c r="V810" s="5"/>
      <c r="W810" s="5"/>
      <c r="X810" s="5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9"/>
      <c r="CN810" s="1"/>
    </row>
    <row r="811" spans="1:92" ht="15.75" customHeight="1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7"/>
      <c r="R811" s="7"/>
      <c r="S811" s="7"/>
      <c r="T811" s="7"/>
      <c r="U811" s="7"/>
      <c r="V811" s="5"/>
      <c r="W811" s="5"/>
      <c r="X811" s="5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9"/>
      <c r="CN811" s="1"/>
    </row>
    <row r="812" spans="1:92" ht="15.75" customHeight="1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7"/>
      <c r="R812" s="7"/>
      <c r="S812" s="7"/>
      <c r="T812" s="7"/>
      <c r="U812" s="7"/>
      <c r="V812" s="5"/>
      <c r="W812" s="5"/>
      <c r="X812" s="5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9"/>
      <c r="CN812" s="1"/>
    </row>
    <row r="813" spans="1:92" ht="15.75" customHeight="1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7"/>
      <c r="R813" s="7"/>
      <c r="S813" s="7"/>
      <c r="T813" s="7"/>
      <c r="U813" s="7"/>
      <c r="V813" s="5"/>
      <c r="W813" s="5"/>
      <c r="X813" s="5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9"/>
      <c r="CN813" s="1"/>
    </row>
    <row r="814" spans="1:92" ht="15.75" customHeight="1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7"/>
      <c r="R814" s="7"/>
      <c r="S814" s="7"/>
      <c r="T814" s="7"/>
      <c r="U814" s="7"/>
      <c r="V814" s="5"/>
      <c r="W814" s="5"/>
      <c r="X814" s="5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9"/>
      <c r="CN814" s="1"/>
    </row>
    <row r="815" spans="1:92" ht="15.75" customHeight="1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7"/>
      <c r="R815" s="7"/>
      <c r="S815" s="7"/>
      <c r="T815" s="7"/>
      <c r="U815" s="7"/>
      <c r="V815" s="5"/>
      <c r="W815" s="5"/>
      <c r="X815" s="5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9"/>
      <c r="CN815" s="1"/>
    </row>
    <row r="816" spans="1:92" ht="15.75" customHeight="1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7"/>
      <c r="R816" s="7"/>
      <c r="S816" s="7"/>
      <c r="T816" s="7"/>
      <c r="U816" s="7"/>
      <c r="V816" s="5"/>
      <c r="W816" s="5"/>
      <c r="X816" s="5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9"/>
      <c r="CN816" s="1"/>
    </row>
    <row r="817" spans="1:92" ht="15.75" customHeight="1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7"/>
      <c r="R817" s="7"/>
      <c r="S817" s="7"/>
      <c r="T817" s="7"/>
      <c r="U817" s="7"/>
      <c r="V817" s="5"/>
      <c r="W817" s="5"/>
      <c r="X817" s="5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9"/>
      <c r="CN817" s="1"/>
    </row>
    <row r="818" spans="1:92" ht="15.75" customHeight="1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7"/>
      <c r="R818" s="7"/>
      <c r="S818" s="7"/>
      <c r="T818" s="7"/>
      <c r="U818" s="7"/>
      <c r="V818" s="5"/>
      <c r="W818" s="5"/>
      <c r="X818" s="5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9"/>
      <c r="CN818" s="1"/>
    </row>
    <row r="819" spans="1:92" ht="15.75" customHeight="1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7"/>
      <c r="R819" s="7"/>
      <c r="S819" s="7"/>
      <c r="T819" s="7"/>
      <c r="U819" s="7"/>
      <c r="V819" s="5"/>
      <c r="W819" s="5"/>
      <c r="X819" s="5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9"/>
      <c r="CN819" s="1"/>
    </row>
    <row r="820" spans="1:92" ht="15.75" customHeight="1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7"/>
      <c r="R820" s="7"/>
      <c r="S820" s="7"/>
      <c r="T820" s="7"/>
      <c r="U820" s="7"/>
      <c r="V820" s="5"/>
      <c r="W820" s="5"/>
      <c r="X820" s="5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9"/>
      <c r="CN820" s="1"/>
    </row>
    <row r="821" spans="1:92" ht="15.75" customHeight="1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7"/>
      <c r="R821" s="7"/>
      <c r="S821" s="7"/>
      <c r="T821" s="7"/>
      <c r="U821" s="7"/>
      <c r="V821" s="5"/>
      <c r="W821" s="5"/>
      <c r="X821" s="5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9"/>
      <c r="CN821" s="1"/>
    </row>
    <row r="822" spans="1:92" ht="15.75" customHeight="1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7"/>
      <c r="R822" s="7"/>
      <c r="S822" s="7"/>
      <c r="T822" s="7"/>
      <c r="U822" s="7"/>
      <c r="V822" s="5"/>
      <c r="W822" s="5"/>
      <c r="X822" s="5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9"/>
      <c r="CN822" s="1"/>
    </row>
    <row r="823" spans="1:92" ht="15.75" customHeight="1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7"/>
      <c r="R823" s="7"/>
      <c r="S823" s="7"/>
      <c r="T823" s="7"/>
      <c r="U823" s="7"/>
      <c r="V823" s="5"/>
      <c r="W823" s="5"/>
      <c r="X823" s="5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9"/>
      <c r="CN823" s="1"/>
    </row>
    <row r="824" spans="1:92" ht="15.75" customHeight="1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7"/>
      <c r="R824" s="7"/>
      <c r="S824" s="7"/>
      <c r="T824" s="7"/>
      <c r="U824" s="7"/>
      <c r="V824" s="5"/>
      <c r="W824" s="5"/>
      <c r="X824" s="5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9"/>
      <c r="CN824" s="1"/>
    </row>
    <row r="825" spans="1:92" ht="15.75" customHeight="1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7"/>
      <c r="R825" s="7"/>
      <c r="S825" s="7"/>
      <c r="T825" s="7"/>
      <c r="U825" s="7"/>
      <c r="V825" s="5"/>
      <c r="W825" s="5"/>
      <c r="X825" s="5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9"/>
      <c r="CN825" s="1"/>
    </row>
    <row r="826" spans="1:92" ht="15.75" customHeight="1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7"/>
      <c r="R826" s="7"/>
      <c r="S826" s="7"/>
      <c r="T826" s="7"/>
      <c r="U826" s="7"/>
      <c r="V826" s="5"/>
      <c r="W826" s="5"/>
      <c r="X826" s="5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9"/>
      <c r="CN826" s="1"/>
    </row>
    <row r="827" spans="1:92" ht="15.75" customHeight="1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7"/>
      <c r="R827" s="7"/>
      <c r="S827" s="7"/>
      <c r="T827" s="7"/>
      <c r="U827" s="7"/>
      <c r="V827" s="5"/>
      <c r="W827" s="5"/>
      <c r="X827" s="5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9"/>
      <c r="CN827" s="1"/>
    </row>
    <row r="828" spans="1:92" ht="15.75" customHeight="1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7"/>
      <c r="R828" s="7"/>
      <c r="S828" s="7"/>
      <c r="T828" s="7"/>
      <c r="U828" s="7"/>
      <c r="V828" s="5"/>
      <c r="W828" s="5"/>
      <c r="X828" s="5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9"/>
      <c r="CN828" s="1"/>
    </row>
    <row r="829" spans="1:92" ht="15.75" customHeight="1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7"/>
      <c r="R829" s="7"/>
      <c r="S829" s="7"/>
      <c r="T829" s="7"/>
      <c r="U829" s="7"/>
      <c r="V829" s="5"/>
      <c r="W829" s="5"/>
      <c r="X829" s="5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9"/>
      <c r="CN829" s="1"/>
    </row>
    <row r="830" spans="1:92" ht="15.75" customHeight="1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7"/>
      <c r="R830" s="7"/>
      <c r="S830" s="7"/>
      <c r="T830" s="7"/>
      <c r="U830" s="7"/>
      <c r="V830" s="5"/>
      <c r="W830" s="5"/>
      <c r="X830" s="5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9"/>
      <c r="CN830" s="1"/>
    </row>
    <row r="831" spans="1:92" ht="15.75" customHeight="1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7"/>
      <c r="R831" s="7"/>
      <c r="S831" s="7"/>
      <c r="T831" s="7"/>
      <c r="U831" s="7"/>
      <c r="V831" s="5"/>
      <c r="W831" s="5"/>
      <c r="X831" s="5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9"/>
      <c r="CN831" s="1"/>
    </row>
    <row r="832" spans="1:92" ht="15.75" customHeight="1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7"/>
      <c r="R832" s="7"/>
      <c r="S832" s="7"/>
      <c r="T832" s="7"/>
      <c r="U832" s="7"/>
      <c r="V832" s="5"/>
      <c r="W832" s="5"/>
      <c r="X832" s="5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9"/>
      <c r="CN832" s="1"/>
    </row>
    <row r="833" spans="1:92" ht="15.75" customHeight="1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7"/>
      <c r="R833" s="7"/>
      <c r="S833" s="7"/>
      <c r="T833" s="7"/>
      <c r="U833" s="7"/>
      <c r="V833" s="5"/>
      <c r="W833" s="5"/>
      <c r="X833" s="5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9"/>
      <c r="CN833" s="1"/>
    </row>
    <row r="834" spans="1:92" ht="15.75" customHeight="1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7"/>
      <c r="R834" s="7"/>
      <c r="S834" s="7"/>
      <c r="T834" s="7"/>
      <c r="U834" s="7"/>
      <c r="V834" s="5"/>
      <c r="W834" s="5"/>
      <c r="X834" s="5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9"/>
      <c r="CN834" s="1"/>
    </row>
    <row r="835" spans="1:92" ht="15.75" customHeight="1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7"/>
      <c r="R835" s="7"/>
      <c r="S835" s="7"/>
      <c r="T835" s="7"/>
      <c r="U835" s="7"/>
      <c r="V835" s="5"/>
      <c r="W835" s="5"/>
      <c r="X835" s="5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9"/>
      <c r="CN835" s="1"/>
    </row>
    <row r="836" spans="1:92" ht="15.75" customHeight="1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7"/>
      <c r="R836" s="7"/>
      <c r="S836" s="7"/>
      <c r="T836" s="7"/>
      <c r="U836" s="7"/>
      <c r="V836" s="5"/>
      <c r="W836" s="5"/>
      <c r="X836" s="5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9"/>
      <c r="CN836" s="1"/>
    </row>
    <row r="837" spans="1:92" ht="15.75" customHeight="1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7"/>
      <c r="R837" s="7"/>
      <c r="S837" s="7"/>
      <c r="T837" s="7"/>
      <c r="U837" s="7"/>
      <c r="V837" s="5"/>
      <c r="W837" s="5"/>
      <c r="X837" s="5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9"/>
      <c r="CN837" s="1"/>
    </row>
    <row r="838" spans="1:92" ht="15.75" customHeight="1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7"/>
      <c r="R838" s="7"/>
      <c r="S838" s="7"/>
      <c r="T838" s="7"/>
      <c r="U838" s="7"/>
      <c r="V838" s="5"/>
      <c r="W838" s="5"/>
      <c r="X838" s="5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9"/>
      <c r="CN838" s="1"/>
    </row>
    <row r="839" spans="1:92" ht="15.75" customHeight="1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7"/>
      <c r="R839" s="7"/>
      <c r="S839" s="7"/>
      <c r="T839" s="7"/>
      <c r="U839" s="7"/>
      <c r="V839" s="5"/>
      <c r="W839" s="5"/>
      <c r="X839" s="5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9"/>
      <c r="CN839" s="1"/>
    </row>
    <row r="840" spans="1:92" ht="15.75" customHeight="1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7"/>
      <c r="R840" s="7"/>
      <c r="S840" s="7"/>
      <c r="T840" s="7"/>
      <c r="U840" s="7"/>
      <c r="V840" s="5"/>
      <c r="W840" s="5"/>
      <c r="X840" s="5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9"/>
      <c r="CN840" s="1"/>
    </row>
    <row r="841" spans="1:92" ht="15.75" customHeight="1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7"/>
      <c r="R841" s="7"/>
      <c r="S841" s="7"/>
      <c r="T841" s="7"/>
      <c r="U841" s="7"/>
      <c r="V841" s="5"/>
      <c r="W841" s="5"/>
      <c r="X841" s="5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9"/>
      <c r="CN841" s="1"/>
    </row>
    <row r="842" spans="1:92" ht="15.75" customHeight="1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7"/>
      <c r="R842" s="7"/>
      <c r="S842" s="7"/>
      <c r="T842" s="7"/>
      <c r="U842" s="7"/>
      <c r="V842" s="5"/>
      <c r="W842" s="5"/>
      <c r="X842" s="5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9"/>
      <c r="CN842" s="1"/>
    </row>
    <row r="843" spans="1:92" ht="15.75" customHeight="1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7"/>
      <c r="R843" s="7"/>
      <c r="S843" s="7"/>
      <c r="T843" s="7"/>
      <c r="U843" s="7"/>
      <c r="V843" s="5"/>
      <c r="W843" s="5"/>
      <c r="X843" s="5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9"/>
      <c r="CN843" s="1"/>
    </row>
    <row r="844" spans="1:92" ht="15.75" customHeight="1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7"/>
      <c r="R844" s="7"/>
      <c r="S844" s="7"/>
      <c r="T844" s="7"/>
      <c r="U844" s="7"/>
      <c r="V844" s="5"/>
      <c r="W844" s="5"/>
      <c r="X844" s="5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9"/>
      <c r="CN844" s="1"/>
    </row>
    <row r="845" spans="1:92" ht="15.75" customHeight="1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7"/>
      <c r="R845" s="7"/>
      <c r="S845" s="7"/>
      <c r="T845" s="7"/>
      <c r="U845" s="7"/>
      <c r="V845" s="5"/>
      <c r="W845" s="5"/>
      <c r="X845" s="5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9"/>
      <c r="CN845" s="1"/>
    </row>
    <row r="846" spans="1:92" ht="15.75" customHeight="1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7"/>
      <c r="R846" s="7"/>
      <c r="S846" s="7"/>
      <c r="T846" s="7"/>
      <c r="U846" s="7"/>
      <c r="V846" s="5"/>
      <c r="W846" s="5"/>
      <c r="X846" s="5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9"/>
      <c r="CN846" s="1"/>
    </row>
    <row r="847" spans="1:92" ht="15.75" customHeight="1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7"/>
      <c r="R847" s="7"/>
      <c r="S847" s="7"/>
      <c r="T847" s="7"/>
      <c r="U847" s="7"/>
      <c r="V847" s="5"/>
      <c r="W847" s="5"/>
      <c r="X847" s="5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9"/>
      <c r="CN847" s="1"/>
    </row>
    <row r="848" spans="1:92" ht="15.75" customHeight="1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7"/>
      <c r="R848" s="7"/>
      <c r="S848" s="7"/>
      <c r="T848" s="7"/>
      <c r="U848" s="7"/>
      <c r="V848" s="5"/>
      <c r="W848" s="5"/>
      <c r="X848" s="5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9"/>
      <c r="CN848" s="1"/>
    </row>
    <row r="849" spans="1:92" ht="15.75" customHeight="1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7"/>
      <c r="R849" s="7"/>
      <c r="S849" s="7"/>
      <c r="T849" s="7"/>
      <c r="U849" s="7"/>
      <c r="V849" s="5"/>
      <c r="W849" s="5"/>
      <c r="X849" s="5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9"/>
      <c r="CN849" s="1"/>
    </row>
    <row r="850" spans="1:92" ht="15.75" customHeight="1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7"/>
      <c r="R850" s="7"/>
      <c r="S850" s="7"/>
      <c r="T850" s="7"/>
      <c r="U850" s="7"/>
      <c r="V850" s="5"/>
      <c r="W850" s="5"/>
      <c r="X850" s="5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9"/>
      <c r="CN850" s="1"/>
    </row>
    <row r="851" spans="1:92" ht="15.75" customHeight="1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7"/>
      <c r="R851" s="7"/>
      <c r="S851" s="7"/>
      <c r="T851" s="7"/>
      <c r="U851" s="7"/>
      <c r="V851" s="5"/>
      <c r="W851" s="5"/>
      <c r="X851" s="5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9"/>
      <c r="CN851" s="1"/>
    </row>
    <row r="852" spans="1:92" ht="15.75" customHeight="1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7"/>
      <c r="R852" s="7"/>
      <c r="S852" s="7"/>
      <c r="T852" s="7"/>
      <c r="U852" s="7"/>
      <c r="V852" s="5"/>
      <c r="W852" s="5"/>
      <c r="X852" s="5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9"/>
      <c r="CN852" s="1"/>
    </row>
    <row r="853" spans="1:92" ht="15.75" customHeight="1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7"/>
      <c r="R853" s="7"/>
      <c r="S853" s="7"/>
      <c r="T853" s="7"/>
      <c r="U853" s="7"/>
      <c r="V853" s="5"/>
      <c r="W853" s="5"/>
      <c r="X853" s="5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9"/>
      <c r="CN853" s="1"/>
    </row>
    <row r="854" spans="1:92" ht="15.75" customHeight="1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7"/>
      <c r="R854" s="7"/>
      <c r="S854" s="7"/>
      <c r="T854" s="7"/>
      <c r="U854" s="7"/>
      <c r="V854" s="5"/>
      <c r="W854" s="5"/>
      <c r="X854" s="5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9"/>
      <c r="CN854" s="1"/>
    </row>
    <row r="855" spans="1:92" ht="15.75" customHeight="1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7"/>
      <c r="R855" s="7"/>
      <c r="S855" s="7"/>
      <c r="T855" s="7"/>
      <c r="U855" s="7"/>
      <c r="V855" s="5"/>
      <c r="W855" s="5"/>
      <c r="X855" s="5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9"/>
      <c r="CN855" s="1"/>
    </row>
    <row r="856" spans="1:92" ht="15.75" customHeight="1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7"/>
      <c r="R856" s="7"/>
      <c r="S856" s="7"/>
      <c r="T856" s="7"/>
      <c r="U856" s="7"/>
      <c r="V856" s="5"/>
      <c r="W856" s="5"/>
      <c r="X856" s="5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9"/>
      <c r="CN856" s="1"/>
    </row>
    <row r="857" spans="1:92" ht="15.75" customHeight="1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7"/>
      <c r="R857" s="7"/>
      <c r="S857" s="7"/>
      <c r="T857" s="7"/>
      <c r="U857" s="7"/>
      <c r="V857" s="5"/>
      <c r="W857" s="5"/>
      <c r="X857" s="5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9"/>
      <c r="CN857" s="1"/>
    </row>
    <row r="858" spans="1:92" ht="15.75" customHeight="1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7"/>
      <c r="R858" s="7"/>
      <c r="S858" s="7"/>
      <c r="T858" s="7"/>
      <c r="U858" s="7"/>
      <c r="V858" s="5"/>
      <c r="W858" s="5"/>
      <c r="X858" s="5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9"/>
      <c r="CN858" s="1"/>
    </row>
    <row r="859" spans="1:92" ht="15.75" customHeight="1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7"/>
      <c r="R859" s="7"/>
      <c r="S859" s="7"/>
      <c r="T859" s="7"/>
      <c r="U859" s="7"/>
      <c r="V859" s="5"/>
      <c r="W859" s="5"/>
      <c r="X859" s="5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9"/>
      <c r="CN859" s="1"/>
    </row>
    <row r="860" spans="1:92" ht="15.75" customHeight="1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7"/>
      <c r="R860" s="7"/>
      <c r="S860" s="7"/>
      <c r="T860" s="7"/>
      <c r="U860" s="7"/>
      <c r="V860" s="5"/>
      <c r="W860" s="5"/>
      <c r="X860" s="5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9"/>
      <c r="CN860" s="1"/>
    </row>
    <row r="861" spans="1:92" ht="15.75" customHeight="1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7"/>
      <c r="R861" s="7"/>
      <c r="S861" s="7"/>
      <c r="T861" s="7"/>
      <c r="U861" s="7"/>
      <c r="V861" s="5"/>
      <c r="W861" s="5"/>
      <c r="X861" s="5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9"/>
      <c r="CN861" s="1"/>
    </row>
    <row r="862" spans="1:92" ht="15.75" customHeight="1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7"/>
      <c r="R862" s="7"/>
      <c r="S862" s="7"/>
      <c r="T862" s="7"/>
      <c r="U862" s="7"/>
      <c r="V862" s="5"/>
      <c r="W862" s="5"/>
      <c r="X862" s="5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9"/>
      <c r="CN862" s="1"/>
    </row>
    <row r="863" spans="1:92" ht="15.75" customHeight="1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7"/>
      <c r="R863" s="7"/>
      <c r="S863" s="7"/>
      <c r="T863" s="7"/>
      <c r="U863" s="7"/>
      <c r="V863" s="5"/>
      <c r="W863" s="5"/>
      <c r="X863" s="5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9"/>
      <c r="CN863" s="1"/>
    </row>
    <row r="864" spans="1:92" ht="15.75" customHeight="1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7"/>
      <c r="R864" s="7"/>
      <c r="S864" s="7"/>
      <c r="T864" s="7"/>
      <c r="U864" s="7"/>
      <c r="V864" s="5"/>
      <c r="W864" s="5"/>
      <c r="X864" s="5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9"/>
      <c r="CN864" s="1"/>
    </row>
    <row r="865" spans="1:92" ht="15.75" customHeight="1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7"/>
      <c r="R865" s="7"/>
      <c r="S865" s="7"/>
      <c r="T865" s="7"/>
      <c r="U865" s="7"/>
      <c r="V865" s="5"/>
      <c r="W865" s="5"/>
      <c r="X865" s="5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9"/>
      <c r="CN865" s="1"/>
    </row>
    <row r="866" spans="1:92" ht="15.75" customHeight="1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7"/>
      <c r="R866" s="7"/>
      <c r="S866" s="7"/>
      <c r="T866" s="7"/>
      <c r="U866" s="7"/>
      <c r="V866" s="5"/>
      <c r="W866" s="5"/>
      <c r="X866" s="5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9"/>
      <c r="CN866" s="1"/>
    </row>
    <row r="867" spans="1:92" ht="15.75" customHeight="1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7"/>
      <c r="R867" s="7"/>
      <c r="S867" s="7"/>
      <c r="T867" s="7"/>
      <c r="U867" s="7"/>
      <c r="V867" s="5"/>
      <c r="W867" s="5"/>
      <c r="X867" s="5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9"/>
      <c r="CN867" s="1"/>
    </row>
    <row r="868" spans="1:92" ht="15.75" customHeight="1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7"/>
      <c r="R868" s="7"/>
      <c r="S868" s="7"/>
      <c r="T868" s="7"/>
      <c r="U868" s="7"/>
      <c r="V868" s="5"/>
      <c r="W868" s="5"/>
      <c r="X868" s="5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9"/>
      <c r="CN868" s="1"/>
    </row>
    <row r="869" spans="1:92" ht="15.75" customHeight="1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7"/>
      <c r="R869" s="7"/>
      <c r="S869" s="7"/>
      <c r="T869" s="7"/>
      <c r="U869" s="7"/>
      <c r="V869" s="5"/>
      <c r="W869" s="5"/>
      <c r="X869" s="5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9"/>
      <c r="CN869" s="1"/>
    </row>
    <row r="870" spans="1:92" ht="15.75" customHeight="1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7"/>
      <c r="R870" s="7"/>
      <c r="S870" s="7"/>
      <c r="T870" s="7"/>
      <c r="U870" s="7"/>
      <c r="V870" s="5"/>
      <c r="W870" s="5"/>
      <c r="X870" s="5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9"/>
      <c r="CN870" s="1"/>
    </row>
    <row r="871" spans="1:92" ht="15.75" customHeight="1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7"/>
      <c r="R871" s="7"/>
      <c r="S871" s="7"/>
      <c r="T871" s="7"/>
      <c r="U871" s="7"/>
      <c r="V871" s="5"/>
      <c r="W871" s="5"/>
      <c r="X871" s="5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9"/>
      <c r="CN871" s="1"/>
    </row>
    <row r="872" spans="1:92" ht="15.75" customHeight="1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7"/>
      <c r="R872" s="7"/>
      <c r="S872" s="7"/>
      <c r="T872" s="7"/>
      <c r="U872" s="7"/>
      <c r="V872" s="5"/>
      <c r="W872" s="5"/>
      <c r="X872" s="5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9"/>
      <c r="CN872" s="1"/>
    </row>
    <row r="873" spans="1:92" ht="15.75" customHeight="1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7"/>
      <c r="R873" s="7"/>
      <c r="S873" s="7"/>
      <c r="T873" s="7"/>
      <c r="U873" s="7"/>
      <c r="V873" s="5"/>
      <c r="W873" s="5"/>
      <c r="X873" s="5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9"/>
      <c r="CN873" s="1"/>
    </row>
    <row r="874" spans="1:92" ht="15.75" customHeight="1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7"/>
      <c r="R874" s="7"/>
      <c r="S874" s="7"/>
      <c r="T874" s="7"/>
      <c r="U874" s="7"/>
      <c r="V874" s="5"/>
      <c r="W874" s="5"/>
      <c r="X874" s="5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9"/>
      <c r="CN874" s="1"/>
    </row>
    <row r="875" spans="1:92" ht="15.75" customHeight="1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7"/>
      <c r="R875" s="7"/>
      <c r="S875" s="7"/>
      <c r="T875" s="7"/>
      <c r="U875" s="7"/>
      <c r="V875" s="5"/>
      <c r="W875" s="5"/>
      <c r="X875" s="5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9"/>
      <c r="CN875" s="1"/>
    </row>
    <row r="876" spans="1:92" ht="15.75" customHeight="1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7"/>
      <c r="R876" s="7"/>
      <c r="S876" s="7"/>
      <c r="T876" s="7"/>
      <c r="U876" s="7"/>
      <c r="V876" s="5"/>
      <c r="W876" s="5"/>
      <c r="X876" s="5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9"/>
      <c r="CN876" s="1"/>
    </row>
    <row r="877" spans="1:92" ht="15.75" customHeight="1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7"/>
      <c r="R877" s="7"/>
      <c r="S877" s="7"/>
      <c r="T877" s="7"/>
      <c r="U877" s="7"/>
      <c r="V877" s="5"/>
      <c r="W877" s="5"/>
      <c r="X877" s="5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9"/>
      <c r="CN877" s="1"/>
    </row>
    <row r="878" spans="1:92" ht="15.75" customHeight="1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7"/>
      <c r="R878" s="7"/>
      <c r="S878" s="7"/>
      <c r="T878" s="7"/>
      <c r="U878" s="7"/>
      <c r="V878" s="5"/>
      <c r="W878" s="5"/>
      <c r="X878" s="5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9"/>
      <c r="CN878" s="1"/>
    </row>
    <row r="879" spans="1:92" ht="15.75" customHeight="1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7"/>
      <c r="R879" s="7"/>
      <c r="S879" s="7"/>
      <c r="T879" s="7"/>
      <c r="U879" s="7"/>
      <c r="V879" s="5"/>
      <c r="W879" s="5"/>
      <c r="X879" s="5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9"/>
      <c r="CN879" s="1"/>
    </row>
    <row r="880" spans="1:92" ht="15.75" customHeight="1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7"/>
      <c r="R880" s="7"/>
      <c r="S880" s="7"/>
      <c r="T880" s="7"/>
      <c r="U880" s="7"/>
      <c r="V880" s="5"/>
      <c r="W880" s="5"/>
      <c r="X880" s="5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9"/>
      <c r="CN880" s="1"/>
    </row>
    <row r="881" spans="1:92" ht="15.75" customHeight="1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7"/>
      <c r="R881" s="7"/>
      <c r="S881" s="7"/>
      <c r="T881" s="7"/>
      <c r="U881" s="7"/>
      <c r="V881" s="5"/>
      <c r="W881" s="5"/>
      <c r="X881" s="5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9"/>
      <c r="CN881" s="1"/>
    </row>
    <row r="882" spans="1:92" ht="15.75" customHeight="1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7"/>
      <c r="R882" s="7"/>
      <c r="S882" s="7"/>
      <c r="T882" s="7"/>
      <c r="U882" s="7"/>
      <c r="V882" s="5"/>
      <c r="W882" s="5"/>
      <c r="X882" s="5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9"/>
      <c r="CN882" s="1"/>
    </row>
    <row r="883" spans="1:92" ht="15.75" customHeight="1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7"/>
      <c r="R883" s="7"/>
      <c r="S883" s="7"/>
      <c r="T883" s="7"/>
      <c r="U883" s="7"/>
      <c r="V883" s="5"/>
      <c r="W883" s="5"/>
      <c r="X883" s="5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9"/>
      <c r="CN883" s="1"/>
    </row>
    <row r="884" spans="1:92" ht="15.75" customHeight="1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7"/>
      <c r="R884" s="7"/>
      <c r="S884" s="7"/>
      <c r="T884" s="7"/>
      <c r="U884" s="7"/>
      <c r="V884" s="5"/>
      <c r="W884" s="5"/>
      <c r="X884" s="5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9"/>
      <c r="CN884" s="1"/>
    </row>
    <row r="885" spans="1:92" ht="15.75" customHeight="1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7"/>
      <c r="R885" s="7"/>
      <c r="S885" s="7"/>
      <c r="T885" s="7"/>
      <c r="U885" s="7"/>
      <c r="V885" s="5"/>
      <c r="W885" s="5"/>
      <c r="X885" s="5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9"/>
      <c r="CN885" s="1"/>
    </row>
    <row r="886" spans="1:92" ht="15.75" customHeight="1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7"/>
      <c r="R886" s="7"/>
      <c r="S886" s="7"/>
      <c r="T886" s="7"/>
      <c r="U886" s="7"/>
      <c r="V886" s="5"/>
      <c r="W886" s="5"/>
      <c r="X886" s="5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9"/>
      <c r="CN886" s="1"/>
    </row>
    <row r="887" spans="1:92" ht="15.75" customHeight="1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7"/>
      <c r="R887" s="7"/>
      <c r="S887" s="7"/>
      <c r="T887" s="7"/>
      <c r="U887" s="7"/>
      <c r="V887" s="5"/>
      <c r="W887" s="5"/>
      <c r="X887" s="5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9"/>
      <c r="CN887" s="1"/>
    </row>
    <row r="888" spans="1:92" ht="15.75" customHeight="1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7"/>
      <c r="R888" s="7"/>
      <c r="S888" s="7"/>
      <c r="T888" s="7"/>
      <c r="U888" s="7"/>
      <c r="V888" s="5"/>
      <c r="W888" s="5"/>
      <c r="X888" s="5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9"/>
      <c r="CN888" s="1"/>
    </row>
    <row r="889" spans="1:92" ht="15.75" customHeight="1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7"/>
      <c r="R889" s="7"/>
      <c r="S889" s="7"/>
      <c r="T889" s="7"/>
      <c r="U889" s="7"/>
      <c r="V889" s="5"/>
      <c r="W889" s="5"/>
      <c r="X889" s="5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9"/>
      <c r="CN889" s="1"/>
    </row>
    <row r="890" spans="1:92" ht="15.75" customHeight="1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7"/>
      <c r="R890" s="7"/>
      <c r="S890" s="7"/>
      <c r="T890" s="7"/>
      <c r="U890" s="7"/>
      <c r="V890" s="5"/>
      <c r="W890" s="5"/>
      <c r="X890" s="5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9"/>
      <c r="CN890" s="1"/>
    </row>
    <row r="891" spans="1:92" ht="15.75" customHeight="1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7"/>
      <c r="R891" s="7"/>
      <c r="S891" s="7"/>
      <c r="T891" s="7"/>
      <c r="U891" s="7"/>
      <c r="V891" s="5"/>
      <c r="W891" s="5"/>
      <c r="X891" s="5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9"/>
      <c r="CN891" s="1"/>
    </row>
    <row r="892" spans="1:92" ht="15.75" customHeight="1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7"/>
      <c r="R892" s="7"/>
      <c r="S892" s="7"/>
      <c r="T892" s="7"/>
      <c r="U892" s="7"/>
      <c r="V892" s="5"/>
      <c r="W892" s="5"/>
      <c r="X892" s="5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9"/>
      <c r="CN892" s="1"/>
    </row>
    <row r="893" spans="1:92" ht="15.75" customHeight="1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7"/>
      <c r="R893" s="7"/>
      <c r="S893" s="7"/>
      <c r="T893" s="7"/>
      <c r="U893" s="7"/>
      <c r="V893" s="5"/>
      <c r="W893" s="5"/>
      <c r="X893" s="5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9"/>
      <c r="CN893" s="1"/>
    </row>
    <row r="894" spans="1:92" ht="15.75" customHeight="1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7"/>
      <c r="R894" s="7"/>
      <c r="S894" s="7"/>
      <c r="T894" s="7"/>
      <c r="U894" s="7"/>
      <c r="V894" s="5"/>
      <c r="W894" s="5"/>
      <c r="X894" s="5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9"/>
      <c r="CN894" s="1"/>
    </row>
    <row r="895" spans="1:92" ht="15.75" customHeight="1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7"/>
      <c r="R895" s="7"/>
      <c r="S895" s="7"/>
      <c r="T895" s="7"/>
      <c r="U895" s="7"/>
      <c r="V895" s="5"/>
      <c r="W895" s="5"/>
      <c r="X895" s="5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9"/>
      <c r="CN895" s="1"/>
    </row>
    <row r="896" spans="1:92" ht="15.75" customHeight="1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7"/>
      <c r="R896" s="7"/>
      <c r="S896" s="7"/>
      <c r="T896" s="7"/>
      <c r="U896" s="7"/>
      <c r="V896" s="5"/>
      <c r="W896" s="5"/>
      <c r="X896" s="5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9"/>
      <c r="CN896" s="1"/>
    </row>
    <row r="897" spans="1:92" ht="15.75" customHeight="1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7"/>
      <c r="R897" s="7"/>
      <c r="S897" s="7"/>
      <c r="T897" s="7"/>
      <c r="U897" s="7"/>
      <c r="V897" s="5"/>
      <c r="W897" s="5"/>
      <c r="X897" s="5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9"/>
      <c r="CN897" s="1"/>
    </row>
    <row r="898" spans="1:92" ht="15.75" customHeight="1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7"/>
      <c r="R898" s="7"/>
      <c r="S898" s="7"/>
      <c r="T898" s="7"/>
      <c r="U898" s="7"/>
      <c r="V898" s="5"/>
      <c r="W898" s="5"/>
      <c r="X898" s="5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9"/>
      <c r="CN898" s="1"/>
    </row>
    <row r="899" spans="1:92" ht="15.75" customHeight="1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7"/>
      <c r="R899" s="7"/>
      <c r="S899" s="7"/>
      <c r="T899" s="7"/>
      <c r="U899" s="7"/>
      <c r="V899" s="5"/>
      <c r="W899" s="5"/>
      <c r="X899" s="5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9"/>
      <c r="CN899" s="1"/>
    </row>
    <row r="900" spans="1:92" ht="15.75" customHeight="1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7"/>
      <c r="R900" s="7"/>
      <c r="S900" s="7"/>
      <c r="T900" s="7"/>
      <c r="U900" s="7"/>
      <c r="V900" s="5"/>
      <c r="W900" s="5"/>
      <c r="X900" s="5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9"/>
      <c r="CN900" s="1"/>
    </row>
    <row r="901" spans="1:92" ht="15.75" customHeight="1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7"/>
      <c r="R901" s="7"/>
      <c r="S901" s="7"/>
      <c r="T901" s="7"/>
      <c r="U901" s="7"/>
      <c r="V901" s="5"/>
      <c r="W901" s="5"/>
      <c r="X901" s="5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9"/>
      <c r="CN901" s="1"/>
    </row>
    <row r="902" spans="1:92" ht="15.75" customHeight="1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7"/>
      <c r="R902" s="7"/>
      <c r="S902" s="7"/>
      <c r="T902" s="7"/>
      <c r="U902" s="7"/>
      <c r="V902" s="5"/>
      <c r="W902" s="5"/>
      <c r="X902" s="5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9"/>
      <c r="CN902" s="1"/>
    </row>
    <row r="903" spans="1:92" ht="15.75" customHeight="1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7"/>
      <c r="R903" s="7"/>
      <c r="S903" s="7"/>
      <c r="T903" s="7"/>
      <c r="U903" s="7"/>
      <c r="V903" s="5"/>
      <c r="W903" s="5"/>
      <c r="X903" s="5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9"/>
      <c r="CN903" s="1"/>
    </row>
    <row r="904" spans="1:92" ht="15.75" customHeight="1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7"/>
      <c r="R904" s="7"/>
      <c r="S904" s="7"/>
      <c r="T904" s="7"/>
      <c r="U904" s="7"/>
      <c r="V904" s="5"/>
      <c r="W904" s="5"/>
      <c r="X904" s="5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9"/>
      <c r="CN904" s="1"/>
    </row>
    <row r="905" spans="1:92" ht="15.75" customHeight="1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7"/>
      <c r="R905" s="7"/>
      <c r="S905" s="7"/>
      <c r="T905" s="7"/>
      <c r="U905" s="7"/>
      <c r="V905" s="5"/>
      <c r="W905" s="5"/>
      <c r="X905" s="5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9"/>
      <c r="CN905" s="1"/>
    </row>
    <row r="906" spans="1:92" ht="15.75" customHeight="1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7"/>
      <c r="R906" s="7"/>
      <c r="S906" s="7"/>
      <c r="T906" s="7"/>
      <c r="U906" s="7"/>
      <c r="V906" s="5"/>
      <c r="W906" s="5"/>
      <c r="X906" s="5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9"/>
      <c r="CN906" s="1"/>
    </row>
    <row r="907" spans="1:92" ht="15.75" customHeight="1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7"/>
      <c r="R907" s="7"/>
      <c r="S907" s="7"/>
      <c r="T907" s="7"/>
      <c r="U907" s="7"/>
      <c r="V907" s="5"/>
      <c r="W907" s="5"/>
      <c r="X907" s="5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9"/>
      <c r="CN907" s="1"/>
    </row>
    <row r="908" spans="1:92" ht="15.75" customHeight="1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7"/>
      <c r="R908" s="7"/>
      <c r="S908" s="7"/>
      <c r="T908" s="7"/>
      <c r="U908" s="7"/>
      <c r="V908" s="5"/>
      <c r="W908" s="5"/>
      <c r="X908" s="5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9"/>
      <c r="CN908" s="1"/>
    </row>
    <row r="909" spans="1:92" ht="15.75" customHeight="1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7"/>
      <c r="R909" s="7"/>
      <c r="S909" s="7"/>
      <c r="T909" s="7"/>
      <c r="U909" s="7"/>
      <c r="V909" s="5"/>
      <c r="W909" s="5"/>
      <c r="X909" s="5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9"/>
      <c r="CN909" s="1"/>
    </row>
    <row r="910" spans="1:92" ht="15.75" customHeight="1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7"/>
      <c r="R910" s="7"/>
      <c r="S910" s="7"/>
      <c r="T910" s="7"/>
      <c r="U910" s="7"/>
      <c r="V910" s="5"/>
      <c r="W910" s="5"/>
      <c r="X910" s="5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9"/>
      <c r="CN910" s="1"/>
    </row>
    <row r="911" spans="1:92" ht="15.75" customHeight="1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7"/>
      <c r="R911" s="7"/>
      <c r="S911" s="7"/>
      <c r="T911" s="7"/>
      <c r="U911" s="7"/>
      <c r="V911" s="5"/>
      <c r="W911" s="5"/>
      <c r="X911" s="5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9"/>
      <c r="CN911" s="1"/>
    </row>
    <row r="912" spans="1:92" ht="15.75" customHeight="1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7"/>
      <c r="R912" s="7"/>
      <c r="S912" s="7"/>
      <c r="T912" s="7"/>
      <c r="U912" s="7"/>
      <c r="V912" s="5"/>
      <c r="W912" s="5"/>
      <c r="X912" s="5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9"/>
      <c r="CN912" s="1"/>
    </row>
    <row r="913" spans="1:92" ht="15.75" customHeight="1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7"/>
      <c r="R913" s="7"/>
      <c r="S913" s="7"/>
      <c r="T913" s="7"/>
      <c r="U913" s="7"/>
      <c r="V913" s="5"/>
      <c r="W913" s="5"/>
      <c r="X913" s="5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9"/>
      <c r="CN913" s="1"/>
    </row>
    <row r="914" spans="1:92" ht="15.75" customHeight="1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7"/>
      <c r="R914" s="7"/>
      <c r="S914" s="7"/>
      <c r="T914" s="7"/>
      <c r="U914" s="7"/>
      <c r="V914" s="5"/>
      <c r="W914" s="5"/>
      <c r="X914" s="5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9"/>
      <c r="CN914" s="1"/>
    </row>
    <row r="915" spans="1:92" ht="15.75" customHeight="1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7"/>
      <c r="R915" s="7"/>
      <c r="S915" s="7"/>
      <c r="T915" s="7"/>
      <c r="U915" s="7"/>
      <c r="V915" s="5"/>
      <c r="W915" s="5"/>
      <c r="X915" s="5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9"/>
      <c r="CN915" s="1"/>
    </row>
    <row r="916" spans="1:92" ht="15.75" customHeight="1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7"/>
      <c r="R916" s="7"/>
      <c r="S916" s="7"/>
      <c r="T916" s="7"/>
      <c r="U916" s="7"/>
      <c r="V916" s="5"/>
      <c r="W916" s="5"/>
      <c r="X916" s="5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9"/>
      <c r="CN916" s="1"/>
    </row>
    <row r="917" spans="1:92" ht="15.75" customHeight="1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7"/>
      <c r="R917" s="7"/>
      <c r="S917" s="7"/>
      <c r="T917" s="7"/>
      <c r="U917" s="7"/>
      <c r="V917" s="5"/>
      <c r="W917" s="5"/>
      <c r="X917" s="5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9"/>
      <c r="CN917" s="1"/>
    </row>
    <row r="918" spans="1:92" ht="15.75" customHeight="1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7"/>
      <c r="R918" s="7"/>
      <c r="S918" s="7"/>
      <c r="T918" s="7"/>
      <c r="U918" s="7"/>
      <c r="V918" s="5"/>
      <c r="W918" s="5"/>
      <c r="X918" s="5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9"/>
      <c r="CN918" s="1"/>
    </row>
    <row r="919" spans="1:92" ht="15.75" customHeight="1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7"/>
      <c r="R919" s="7"/>
      <c r="S919" s="7"/>
      <c r="T919" s="7"/>
      <c r="U919" s="7"/>
      <c r="V919" s="5"/>
      <c r="W919" s="5"/>
      <c r="X919" s="5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9"/>
      <c r="CN919" s="1"/>
    </row>
    <row r="920" spans="1:92" ht="15.75" customHeight="1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7"/>
      <c r="R920" s="7"/>
      <c r="S920" s="7"/>
      <c r="T920" s="7"/>
      <c r="U920" s="7"/>
      <c r="V920" s="5"/>
      <c r="W920" s="5"/>
      <c r="X920" s="5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9"/>
      <c r="CN920" s="1"/>
    </row>
    <row r="921" spans="1:92" ht="15.75" customHeight="1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7"/>
      <c r="R921" s="7"/>
      <c r="S921" s="7"/>
      <c r="T921" s="7"/>
      <c r="U921" s="7"/>
      <c r="V921" s="5"/>
      <c r="W921" s="5"/>
      <c r="X921" s="5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9"/>
      <c r="CN921" s="1"/>
    </row>
    <row r="922" spans="1:92" ht="15.75" customHeight="1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7"/>
      <c r="R922" s="7"/>
      <c r="S922" s="7"/>
      <c r="T922" s="7"/>
      <c r="U922" s="7"/>
      <c r="V922" s="5"/>
      <c r="W922" s="5"/>
      <c r="X922" s="5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9"/>
      <c r="CN922" s="1"/>
    </row>
    <row r="923" spans="1:92" ht="15.75" customHeight="1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7"/>
      <c r="R923" s="7"/>
      <c r="S923" s="7"/>
      <c r="T923" s="7"/>
      <c r="U923" s="7"/>
      <c r="V923" s="5"/>
      <c r="W923" s="5"/>
      <c r="X923" s="5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9"/>
      <c r="CN923" s="1"/>
    </row>
    <row r="924" spans="1:92" ht="15.75" customHeight="1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7"/>
      <c r="R924" s="7"/>
      <c r="S924" s="7"/>
      <c r="T924" s="7"/>
      <c r="U924" s="7"/>
      <c r="V924" s="5"/>
      <c r="W924" s="5"/>
      <c r="X924" s="5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9"/>
      <c r="CN924" s="1"/>
    </row>
    <row r="925" spans="1:92" ht="15.75" customHeight="1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7"/>
      <c r="R925" s="7"/>
      <c r="S925" s="7"/>
      <c r="T925" s="7"/>
      <c r="U925" s="7"/>
      <c r="V925" s="5"/>
      <c r="W925" s="5"/>
      <c r="X925" s="5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9"/>
      <c r="CN925" s="1"/>
    </row>
    <row r="926" spans="1:92" ht="15.75" customHeight="1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7"/>
      <c r="R926" s="7"/>
      <c r="S926" s="7"/>
      <c r="T926" s="7"/>
      <c r="U926" s="7"/>
      <c r="V926" s="5"/>
      <c r="W926" s="5"/>
      <c r="X926" s="5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9"/>
      <c r="CN926" s="1"/>
    </row>
    <row r="927" spans="1:92" ht="15.75" customHeight="1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7"/>
      <c r="R927" s="7"/>
      <c r="S927" s="7"/>
      <c r="T927" s="7"/>
      <c r="U927" s="7"/>
      <c r="V927" s="5"/>
      <c r="W927" s="5"/>
      <c r="X927" s="5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9"/>
      <c r="CN927" s="1"/>
    </row>
    <row r="928" spans="1:92" ht="15.75" customHeight="1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7"/>
      <c r="R928" s="7"/>
      <c r="S928" s="7"/>
      <c r="T928" s="7"/>
      <c r="U928" s="7"/>
      <c r="V928" s="5"/>
      <c r="W928" s="5"/>
      <c r="X928" s="5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9"/>
      <c r="CN928" s="1"/>
    </row>
    <row r="929" spans="1:92" ht="15.75" customHeight="1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7"/>
      <c r="R929" s="7"/>
      <c r="S929" s="7"/>
      <c r="T929" s="7"/>
      <c r="U929" s="7"/>
      <c r="V929" s="5"/>
      <c r="W929" s="5"/>
      <c r="X929" s="5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9"/>
      <c r="CN929" s="1"/>
    </row>
    <row r="930" spans="1:92" ht="15.75" customHeight="1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7"/>
      <c r="R930" s="7"/>
      <c r="S930" s="7"/>
      <c r="T930" s="7"/>
      <c r="U930" s="7"/>
      <c r="V930" s="5"/>
      <c r="W930" s="5"/>
      <c r="X930" s="5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9"/>
      <c r="CN930" s="1"/>
    </row>
    <row r="931" spans="1:92" ht="15.75" customHeight="1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7"/>
      <c r="R931" s="7"/>
      <c r="S931" s="7"/>
      <c r="T931" s="7"/>
      <c r="U931" s="7"/>
      <c r="V931" s="5"/>
      <c r="W931" s="5"/>
      <c r="X931" s="5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9"/>
      <c r="CN931" s="1"/>
    </row>
    <row r="932" spans="1:92" ht="15.75" customHeight="1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7"/>
      <c r="R932" s="7"/>
      <c r="S932" s="7"/>
      <c r="T932" s="7"/>
      <c r="U932" s="7"/>
      <c r="V932" s="5"/>
      <c r="W932" s="5"/>
      <c r="X932" s="5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9"/>
      <c r="CN932" s="1"/>
    </row>
    <row r="933" spans="1:92" ht="15.75" customHeight="1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7"/>
      <c r="R933" s="7"/>
      <c r="S933" s="7"/>
      <c r="T933" s="7"/>
      <c r="U933" s="7"/>
      <c r="V933" s="5"/>
      <c r="W933" s="5"/>
      <c r="X933" s="5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9"/>
      <c r="CN933" s="1"/>
    </row>
    <row r="934" spans="1:92" ht="15.75" customHeight="1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7"/>
      <c r="R934" s="7"/>
      <c r="S934" s="7"/>
      <c r="T934" s="7"/>
      <c r="U934" s="7"/>
      <c r="V934" s="5"/>
      <c r="W934" s="5"/>
      <c r="X934" s="5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9"/>
      <c r="CN934" s="1"/>
    </row>
    <row r="935" spans="1:92" ht="15.75" customHeight="1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7"/>
      <c r="R935" s="7"/>
      <c r="S935" s="7"/>
      <c r="T935" s="7"/>
      <c r="U935" s="7"/>
      <c r="V935" s="5"/>
      <c r="W935" s="5"/>
      <c r="X935" s="5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9"/>
      <c r="CN935" s="1"/>
    </row>
    <row r="936" spans="1:92" ht="15.75" customHeight="1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7"/>
      <c r="R936" s="7"/>
      <c r="S936" s="7"/>
      <c r="T936" s="7"/>
      <c r="U936" s="7"/>
      <c r="V936" s="5"/>
      <c r="W936" s="5"/>
      <c r="X936" s="5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9"/>
      <c r="CN936" s="1"/>
    </row>
    <row r="937" spans="1:92" ht="15.75" customHeight="1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7"/>
      <c r="R937" s="7"/>
      <c r="S937" s="7"/>
      <c r="T937" s="7"/>
      <c r="U937" s="7"/>
      <c r="V937" s="5"/>
      <c r="W937" s="5"/>
      <c r="X937" s="5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9"/>
      <c r="CN937" s="1"/>
    </row>
    <row r="938" spans="1:92" ht="15.75" customHeight="1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7"/>
      <c r="R938" s="7"/>
      <c r="S938" s="7"/>
      <c r="T938" s="7"/>
      <c r="U938" s="7"/>
      <c r="V938" s="5"/>
      <c r="W938" s="5"/>
      <c r="X938" s="5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9"/>
      <c r="CN938" s="1"/>
    </row>
    <row r="939" spans="1:92" ht="15.75" customHeight="1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7"/>
      <c r="R939" s="7"/>
      <c r="S939" s="7"/>
      <c r="T939" s="7"/>
      <c r="U939" s="7"/>
      <c r="V939" s="5"/>
      <c r="W939" s="5"/>
      <c r="X939" s="5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9"/>
      <c r="CN939" s="1"/>
    </row>
    <row r="940" spans="1:92" ht="15.75" customHeight="1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7"/>
      <c r="R940" s="7"/>
      <c r="S940" s="7"/>
      <c r="T940" s="7"/>
      <c r="U940" s="7"/>
      <c r="V940" s="5"/>
      <c r="W940" s="5"/>
      <c r="X940" s="5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9"/>
      <c r="CN940" s="1"/>
    </row>
    <row r="941" spans="1:92" ht="15.75" customHeight="1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7"/>
      <c r="R941" s="7"/>
      <c r="S941" s="7"/>
      <c r="T941" s="7"/>
      <c r="U941" s="7"/>
      <c r="V941" s="5"/>
      <c r="W941" s="5"/>
      <c r="X941" s="5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9"/>
      <c r="CN941" s="1"/>
    </row>
    <row r="942" spans="1:92" ht="15.75" customHeight="1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7"/>
      <c r="R942" s="7"/>
      <c r="S942" s="7"/>
      <c r="T942" s="7"/>
      <c r="U942" s="7"/>
      <c r="V942" s="5"/>
      <c r="W942" s="5"/>
      <c r="X942" s="5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9"/>
      <c r="CN942" s="1"/>
    </row>
    <row r="943" spans="1:92" ht="15.75" customHeight="1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7"/>
      <c r="R943" s="7"/>
      <c r="S943" s="7"/>
      <c r="T943" s="7"/>
      <c r="U943" s="7"/>
      <c r="V943" s="5"/>
      <c r="W943" s="5"/>
      <c r="X943" s="5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9"/>
      <c r="CN943" s="1"/>
    </row>
    <row r="944" spans="1:92" ht="15.75" customHeight="1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7"/>
      <c r="R944" s="7"/>
      <c r="S944" s="7"/>
      <c r="T944" s="7"/>
      <c r="U944" s="7"/>
      <c r="V944" s="5"/>
      <c r="W944" s="5"/>
      <c r="X944" s="5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9"/>
      <c r="CN944" s="1"/>
    </row>
    <row r="945" spans="1:92" ht="15.75" customHeight="1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7"/>
      <c r="R945" s="7"/>
      <c r="S945" s="7"/>
      <c r="T945" s="7"/>
      <c r="U945" s="7"/>
      <c r="V945" s="5"/>
      <c r="W945" s="5"/>
      <c r="X945" s="5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9"/>
      <c r="CN945" s="1"/>
    </row>
    <row r="946" spans="1:92" ht="15.75" customHeight="1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7"/>
      <c r="R946" s="7"/>
      <c r="S946" s="7"/>
      <c r="T946" s="7"/>
      <c r="U946" s="7"/>
      <c r="V946" s="5"/>
      <c r="W946" s="5"/>
      <c r="X946" s="5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9"/>
      <c r="CN946" s="1"/>
    </row>
    <row r="947" spans="1:92" ht="15.75" customHeight="1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7"/>
      <c r="R947" s="7"/>
      <c r="S947" s="7"/>
      <c r="T947" s="7"/>
      <c r="U947" s="7"/>
      <c r="V947" s="5"/>
      <c r="W947" s="5"/>
      <c r="X947" s="5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9"/>
      <c r="CN947" s="1"/>
    </row>
    <row r="948" spans="1:92" ht="15.75" customHeight="1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7"/>
      <c r="R948" s="7"/>
      <c r="S948" s="7"/>
      <c r="T948" s="7"/>
      <c r="U948" s="7"/>
      <c r="V948" s="5"/>
      <c r="W948" s="5"/>
      <c r="X948" s="5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9"/>
      <c r="CN948" s="1"/>
    </row>
    <row r="949" spans="1:92" ht="15.75" customHeight="1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7"/>
      <c r="R949" s="7"/>
      <c r="S949" s="7"/>
      <c r="T949" s="7"/>
      <c r="U949" s="7"/>
      <c r="V949" s="5"/>
      <c r="W949" s="5"/>
      <c r="X949" s="5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9"/>
      <c r="CN949" s="1"/>
    </row>
    <row r="950" spans="1:92" ht="15.75" customHeight="1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7"/>
      <c r="R950" s="7"/>
      <c r="S950" s="7"/>
      <c r="T950" s="7"/>
      <c r="U950" s="7"/>
      <c r="V950" s="5"/>
      <c r="W950" s="5"/>
      <c r="X950" s="5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9"/>
      <c r="CN950" s="1"/>
    </row>
    <row r="951" spans="1:92" ht="15.75" customHeight="1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7"/>
      <c r="R951" s="7"/>
      <c r="S951" s="7"/>
      <c r="T951" s="7"/>
      <c r="U951" s="7"/>
      <c r="V951" s="5"/>
      <c r="W951" s="5"/>
      <c r="X951" s="5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9"/>
      <c r="CN951" s="1"/>
    </row>
    <row r="952" spans="1:92" ht="15.75" customHeight="1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7"/>
      <c r="R952" s="7"/>
      <c r="S952" s="7"/>
      <c r="T952" s="7"/>
      <c r="U952" s="7"/>
      <c r="V952" s="5"/>
      <c r="W952" s="5"/>
      <c r="X952" s="5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9"/>
      <c r="CN952" s="1"/>
    </row>
    <row r="953" spans="1:92" ht="15.75" customHeight="1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7"/>
      <c r="R953" s="7"/>
      <c r="S953" s="7"/>
      <c r="T953" s="7"/>
      <c r="U953" s="7"/>
      <c r="V953" s="5"/>
      <c r="W953" s="5"/>
      <c r="X953" s="5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9"/>
      <c r="CN953" s="1"/>
    </row>
    <row r="954" spans="1:92" ht="15.75" customHeight="1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7"/>
      <c r="R954" s="7"/>
      <c r="S954" s="7"/>
      <c r="T954" s="7"/>
      <c r="U954" s="7"/>
      <c r="V954" s="5"/>
      <c r="W954" s="5"/>
      <c r="X954" s="5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9"/>
      <c r="CN954" s="1"/>
    </row>
    <row r="955" spans="1:92" ht="15.75" customHeight="1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7"/>
      <c r="R955" s="7"/>
      <c r="S955" s="7"/>
      <c r="T955" s="7"/>
      <c r="U955" s="7"/>
      <c r="V955" s="5"/>
      <c r="W955" s="5"/>
      <c r="X955" s="5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9"/>
      <c r="CN955" s="1"/>
    </row>
    <row r="956" spans="1:92" ht="15.75" customHeight="1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7"/>
      <c r="R956" s="7"/>
      <c r="S956" s="7"/>
      <c r="T956" s="7"/>
      <c r="U956" s="7"/>
      <c r="V956" s="5"/>
      <c r="W956" s="5"/>
      <c r="X956" s="5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9"/>
      <c r="CN956" s="1"/>
    </row>
    <row r="957" spans="1:92" ht="15.75" customHeight="1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7"/>
      <c r="R957" s="7"/>
      <c r="S957" s="7"/>
      <c r="T957" s="7"/>
      <c r="U957" s="7"/>
      <c r="V957" s="5"/>
      <c r="W957" s="5"/>
      <c r="X957" s="5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9"/>
      <c r="CN957" s="1"/>
    </row>
    <row r="958" spans="1:92" ht="15.75" customHeight="1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7"/>
      <c r="R958" s="7"/>
      <c r="S958" s="7"/>
      <c r="T958" s="7"/>
      <c r="U958" s="7"/>
      <c r="V958" s="5"/>
      <c r="W958" s="5"/>
      <c r="X958" s="5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9"/>
      <c r="CN958" s="1"/>
    </row>
    <row r="959" spans="1:92" ht="15.75" customHeight="1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7"/>
      <c r="R959" s="7"/>
      <c r="S959" s="7"/>
      <c r="T959" s="7"/>
      <c r="U959" s="7"/>
      <c r="V959" s="5"/>
      <c r="W959" s="5"/>
      <c r="X959" s="5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9"/>
      <c r="CN959" s="1"/>
    </row>
    <row r="960" spans="1:92" ht="15.75" customHeight="1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7"/>
      <c r="R960" s="7"/>
      <c r="S960" s="7"/>
      <c r="T960" s="7"/>
      <c r="U960" s="7"/>
      <c r="V960" s="5"/>
      <c r="W960" s="5"/>
      <c r="X960" s="5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9"/>
      <c r="CN960" s="1"/>
    </row>
    <row r="961" spans="1:92" ht="15.75" customHeight="1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7"/>
      <c r="R961" s="7"/>
      <c r="S961" s="7"/>
      <c r="T961" s="7"/>
      <c r="U961" s="7"/>
      <c r="V961" s="5"/>
      <c r="W961" s="5"/>
      <c r="X961" s="5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9"/>
      <c r="CN961" s="1"/>
    </row>
    <row r="962" spans="1:92" ht="15.75" customHeight="1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7"/>
      <c r="R962" s="7"/>
      <c r="S962" s="7"/>
      <c r="T962" s="7"/>
      <c r="U962" s="7"/>
      <c r="V962" s="5"/>
      <c r="W962" s="5"/>
      <c r="X962" s="5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9"/>
      <c r="CN962" s="1"/>
    </row>
    <row r="963" spans="1:92" ht="15.75" customHeight="1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7"/>
      <c r="R963" s="7"/>
      <c r="S963" s="7"/>
      <c r="T963" s="7"/>
      <c r="U963" s="7"/>
      <c r="V963" s="5"/>
      <c r="W963" s="5"/>
      <c r="X963" s="5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9"/>
      <c r="CN963" s="1"/>
    </row>
    <row r="964" spans="1:92" ht="15.75" customHeight="1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7"/>
      <c r="R964" s="7"/>
      <c r="S964" s="7"/>
      <c r="T964" s="7"/>
      <c r="U964" s="7"/>
      <c r="V964" s="5"/>
      <c r="W964" s="5"/>
      <c r="X964" s="5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9"/>
      <c r="CN964" s="1"/>
    </row>
    <row r="965" spans="1:92" ht="15.75" customHeight="1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7"/>
      <c r="R965" s="7"/>
      <c r="S965" s="7"/>
      <c r="T965" s="7"/>
      <c r="U965" s="7"/>
      <c r="V965" s="5"/>
      <c r="W965" s="5"/>
      <c r="X965" s="5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9"/>
      <c r="CN965" s="1"/>
    </row>
    <row r="966" spans="1:92" ht="15.75" customHeight="1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7"/>
      <c r="R966" s="7"/>
      <c r="S966" s="7"/>
      <c r="T966" s="7"/>
      <c r="U966" s="7"/>
      <c r="V966" s="5"/>
      <c r="W966" s="5"/>
      <c r="X966" s="5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9"/>
      <c r="CN966" s="1"/>
    </row>
    <row r="967" spans="1:92" ht="15.75" customHeight="1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7"/>
      <c r="R967" s="7"/>
      <c r="S967" s="7"/>
      <c r="T967" s="7"/>
      <c r="U967" s="7"/>
      <c r="V967" s="5"/>
      <c r="W967" s="5"/>
      <c r="X967" s="5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9"/>
      <c r="CN967" s="1"/>
    </row>
    <row r="968" spans="1:92" ht="15.75" customHeight="1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7"/>
      <c r="R968" s="7"/>
      <c r="S968" s="7"/>
      <c r="T968" s="7"/>
      <c r="U968" s="7"/>
      <c r="V968" s="5"/>
      <c r="W968" s="5"/>
      <c r="X968" s="5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9"/>
      <c r="CN968" s="1"/>
    </row>
    <row r="969" spans="1:92" ht="15.75" customHeight="1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7"/>
      <c r="R969" s="7"/>
      <c r="S969" s="7"/>
      <c r="T969" s="7"/>
      <c r="U969" s="7"/>
      <c r="V969" s="5"/>
      <c r="W969" s="5"/>
      <c r="X969" s="5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9"/>
      <c r="CN969" s="1"/>
    </row>
    <row r="970" spans="1:92" ht="15.75" customHeight="1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7"/>
      <c r="R970" s="7"/>
      <c r="S970" s="7"/>
      <c r="T970" s="7"/>
      <c r="U970" s="7"/>
      <c r="V970" s="5"/>
      <c r="W970" s="5"/>
      <c r="X970" s="5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9"/>
      <c r="CN970" s="1"/>
    </row>
    <row r="971" spans="1:92" ht="15.75" customHeight="1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7"/>
      <c r="R971" s="7"/>
      <c r="S971" s="7"/>
      <c r="T971" s="7"/>
      <c r="U971" s="7"/>
      <c r="V971" s="5"/>
      <c r="W971" s="5"/>
      <c r="X971" s="5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9"/>
      <c r="CN971" s="1"/>
    </row>
    <row r="972" spans="1:92" ht="15.75" customHeight="1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7"/>
      <c r="R972" s="7"/>
      <c r="S972" s="7"/>
      <c r="T972" s="7"/>
      <c r="U972" s="7"/>
      <c r="V972" s="5"/>
      <c r="W972" s="5"/>
      <c r="X972" s="5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9"/>
      <c r="CN972" s="1"/>
    </row>
    <row r="973" spans="1:92" ht="15.75" customHeight="1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7"/>
      <c r="R973" s="7"/>
      <c r="S973" s="7"/>
      <c r="T973" s="7"/>
      <c r="U973" s="7"/>
      <c r="V973" s="5"/>
      <c r="W973" s="5"/>
      <c r="X973" s="5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9"/>
      <c r="CN973" s="1"/>
    </row>
    <row r="974" spans="1:92" ht="15.75" customHeight="1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7"/>
      <c r="R974" s="7"/>
      <c r="S974" s="7"/>
      <c r="T974" s="7"/>
      <c r="U974" s="7"/>
      <c r="V974" s="5"/>
      <c r="W974" s="5"/>
      <c r="X974" s="5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9"/>
      <c r="CN974" s="1"/>
    </row>
    <row r="975" spans="1:92" ht="15.75" customHeight="1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7"/>
      <c r="R975" s="7"/>
      <c r="S975" s="7"/>
      <c r="T975" s="7"/>
      <c r="U975" s="7"/>
      <c r="V975" s="5"/>
      <c r="W975" s="5"/>
      <c r="X975" s="5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9"/>
      <c r="CN975" s="1"/>
    </row>
    <row r="976" spans="1:92" ht="15.75" customHeight="1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7"/>
      <c r="R976" s="7"/>
      <c r="S976" s="7"/>
      <c r="T976" s="7"/>
      <c r="U976" s="7"/>
      <c r="V976" s="5"/>
      <c r="W976" s="5"/>
      <c r="X976" s="5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9"/>
      <c r="CN976" s="1"/>
    </row>
    <row r="977" spans="1:92" ht="15.75" customHeight="1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7"/>
      <c r="R977" s="7"/>
      <c r="S977" s="7"/>
      <c r="T977" s="7"/>
      <c r="U977" s="7"/>
      <c r="V977" s="5"/>
      <c r="W977" s="5"/>
      <c r="X977" s="5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9"/>
      <c r="CN977" s="1"/>
    </row>
    <row r="978" spans="1:92" ht="15.75" customHeight="1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7"/>
      <c r="R978" s="7"/>
      <c r="S978" s="7"/>
      <c r="T978" s="7"/>
      <c r="U978" s="7"/>
      <c r="V978" s="5"/>
      <c r="W978" s="5"/>
      <c r="X978" s="5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9"/>
      <c r="CN978" s="1"/>
    </row>
    <row r="979" spans="1:92" ht="15.75" customHeight="1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7"/>
      <c r="R979" s="7"/>
      <c r="S979" s="7"/>
      <c r="T979" s="7"/>
      <c r="U979" s="7"/>
      <c r="V979" s="5"/>
      <c r="W979" s="5"/>
      <c r="X979" s="5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9"/>
      <c r="CN979" s="1"/>
    </row>
    <row r="980" spans="1:92" ht="15.75" customHeight="1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7"/>
      <c r="R980" s="7"/>
      <c r="S980" s="7"/>
      <c r="T980" s="7"/>
      <c r="U980" s="7"/>
      <c r="V980" s="5"/>
      <c r="W980" s="5"/>
      <c r="X980" s="5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9"/>
      <c r="CN980" s="1"/>
    </row>
    <row r="981" spans="1:92" ht="15.75" customHeight="1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7"/>
      <c r="R981" s="7"/>
      <c r="S981" s="7"/>
      <c r="T981" s="7"/>
      <c r="U981" s="7"/>
      <c r="V981" s="5"/>
      <c r="W981" s="5"/>
      <c r="X981" s="5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9"/>
      <c r="CN981" s="1"/>
    </row>
    <row r="982" spans="1:92" ht="15.75" customHeight="1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7"/>
      <c r="R982" s="7"/>
      <c r="S982" s="7"/>
      <c r="T982" s="7"/>
      <c r="U982" s="7"/>
      <c r="V982" s="5"/>
      <c r="W982" s="5"/>
      <c r="X982" s="5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9"/>
      <c r="CN982" s="1"/>
    </row>
    <row r="983" spans="1:92" ht="15.75" customHeight="1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7"/>
      <c r="R983" s="7"/>
      <c r="S983" s="7"/>
      <c r="T983" s="7"/>
      <c r="U983" s="7"/>
      <c r="V983" s="5"/>
      <c r="W983" s="5"/>
      <c r="X983" s="5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9"/>
      <c r="CN983" s="1"/>
    </row>
    <row r="984" spans="1:92" ht="15.75" customHeight="1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7"/>
      <c r="R984" s="7"/>
      <c r="S984" s="7"/>
      <c r="T984" s="7"/>
      <c r="U984" s="7"/>
      <c r="V984" s="5"/>
      <c r="W984" s="5"/>
      <c r="X984" s="5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9"/>
      <c r="CN984" s="1"/>
    </row>
    <row r="985" spans="1:92" ht="15.75" customHeight="1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7"/>
      <c r="R985" s="7"/>
      <c r="S985" s="7"/>
      <c r="T985" s="7"/>
      <c r="U985" s="7"/>
      <c r="V985" s="5"/>
      <c r="W985" s="5"/>
      <c r="X985" s="5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9"/>
      <c r="CN985" s="1"/>
    </row>
    <row r="986" spans="1:92" ht="15.75" customHeight="1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7"/>
      <c r="R986" s="7"/>
      <c r="S986" s="7"/>
      <c r="T986" s="7"/>
      <c r="U986" s="7"/>
      <c r="V986" s="5"/>
      <c r="W986" s="5"/>
      <c r="X986" s="5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9"/>
      <c r="CN986" s="1"/>
    </row>
    <row r="987" spans="1:92" ht="15.75" customHeight="1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7"/>
      <c r="R987" s="7"/>
      <c r="S987" s="7"/>
      <c r="T987" s="7"/>
      <c r="U987" s="7"/>
      <c r="V987" s="5"/>
      <c r="W987" s="5"/>
      <c r="X987" s="5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9"/>
      <c r="CN987" s="1"/>
    </row>
    <row r="988" spans="1:92" ht="15.75" customHeight="1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7"/>
      <c r="R988" s="7"/>
      <c r="S988" s="7"/>
      <c r="T988" s="7"/>
      <c r="U988" s="7"/>
      <c r="V988" s="5"/>
      <c r="W988" s="5"/>
      <c r="X988" s="5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9"/>
      <c r="CN988" s="1"/>
    </row>
    <row r="989" spans="1:92" ht="15.75" customHeight="1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7"/>
      <c r="R989" s="7"/>
      <c r="S989" s="7"/>
      <c r="T989" s="7"/>
      <c r="U989" s="7"/>
      <c r="V989" s="5"/>
      <c r="W989" s="5"/>
      <c r="X989" s="5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9"/>
      <c r="CN989" s="1"/>
    </row>
    <row r="990" spans="1:92" ht="15.75" customHeight="1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7"/>
      <c r="R990" s="7"/>
      <c r="S990" s="7"/>
      <c r="T990" s="7"/>
      <c r="U990" s="7"/>
      <c r="V990" s="5"/>
      <c r="W990" s="5"/>
      <c r="X990" s="5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9"/>
      <c r="CN990" s="1"/>
    </row>
    <row r="991" spans="1:92" ht="15.75" customHeight="1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7"/>
      <c r="R991" s="7"/>
      <c r="S991" s="7"/>
      <c r="T991" s="7"/>
      <c r="U991" s="7"/>
      <c r="V991" s="5"/>
      <c r="W991" s="5"/>
      <c r="X991" s="5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9"/>
      <c r="CN991" s="1"/>
    </row>
    <row r="992" spans="1:92" ht="15.75" customHeight="1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7"/>
      <c r="R992" s="7"/>
      <c r="S992" s="7"/>
      <c r="T992" s="7"/>
      <c r="U992" s="7"/>
      <c r="V992" s="5"/>
      <c r="W992" s="5"/>
      <c r="X992" s="5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9"/>
      <c r="CN992" s="1"/>
    </row>
    <row r="993" spans="1:92" ht="15.75" customHeight="1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7"/>
      <c r="R993" s="7"/>
      <c r="S993" s="7"/>
      <c r="T993" s="7"/>
      <c r="U993" s="7"/>
      <c r="V993" s="5"/>
      <c r="W993" s="5"/>
      <c r="X993" s="5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9"/>
      <c r="CN993" s="1"/>
    </row>
    <row r="994" spans="1:92" ht="15.75" customHeight="1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7"/>
      <c r="R994" s="7"/>
      <c r="S994" s="7"/>
      <c r="T994" s="7"/>
      <c r="U994" s="7"/>
      <c r="V994" s="5"/>
      <c r="W994" s="5"/>
      <c r="X994" s="5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9"/>
      <c r="CN994" s="1"/>
    </row>
    <row r="995" spans="1:92" ht="15.75" customHeight="1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7"/>
      <c r="R995" s="7"/>
      <c r="S995" s="7"/>
      <c r="T995" s="7"/>
      <c r="U995" s="7"/>
      <c r="V995" s="5"/>
      <c r="W995" s="5"/>
      <c r="X995" s="5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9"/>
      <c r="CN995" s="1"/>
    </row>
    <row r="996" spans="1:92" ht="15.75" customHeight="1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7"/>
      <c r="R996" s="7"/>
      <c r="S996" s="7"/>
      <c r="T996" s="7"/>
      <c r="U996" s="7"/>
      <c r="V996" s="5"/>
      <c r="W996" s="5"/>
      <c r="X996" s="5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9"/>
      <c r="CN996" s="1"/>
    </row>
    <row r="997" spans="1:92" ht="15.75" customHeight="1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7"/>
      <c r="R997" s="7"/>
      <c r="S997" s="7"/>
      <c r="T997" s="7"/>
      <c r="U997" s="7"/>
      <c r="V997" s="5"/>
      <c r="W997" s="5"/>
      <c r="X997" s="5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9"/>
      <c r="CN997" s="1"/>
    </row>
    <row r="998" spans="1:92" ht="15.75" customHeight="1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7"/>
      <c r="R998" s="7"/>
      <c r="S998" s="7"/>
      <c r="T998" s="7"/>
      <c r="U998" s="7"/>
      <c r="V998" s="5"/>
      <c r="W998" s="5"/>
      <c r="X998" s="5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9"/>
      <c r="CN998" s="1"/>
    </row>
    <row r="999" spans="1:92" ht="15.75" customHeight="1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7"/>
      <c r="R999" s="7"/>
      <c r="S999" s="7"/>
      <c r="T999" s="7"/>
      <c r="U999" s="7"/>
      <c r="V999" s="5"/>
      <c r="W999" s="5"/>
      <c r="X999" s="5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9"/>
      <c r="CN999" s="1"/>
    </row>
  </sheetData>
  <mergeCells count="4">
    <mergeCell ref="J3:O3"/>
    <mergeCell ref="Y4:AC4"/>
    <mergeCell ref="AD4:BG4"/>
    <mergeCell ref="BH4:CL4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4.453125" defaultRowHeight="15" customHeight="1"/>
  <cols>
    <col min="1" max="1" width="18.08984375" customWidth="1"/>
    <col min="2" max="2" width="77.81640625" customWidth="1"/>
    <col min="3" max="3" width="16.08984375" customWidth="1"/>
    <col min="4" max="4" width="8.81640625" customWidth="1"/>
    <col min="5" max="6" width="16.81640625" customWidth="1"/>
    <col min="7" max="7" width="16.453125" customWidth="1"/>
    <col min="8" max="8" width="30.54296875" customWidth="1"/>
    <col min="9" max="26" width="8.81640625" customWidth="1"/>
  </cols>
  <sheetData>
    <row r="1" spans="1:26" ht="14.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4.5">
      <c r="A2" s="206" t="s">
        <v>353</v>
      </c>
      <c r="B2" s="207"/>
      <c r="C2" s="90"/>
      <c r="D2" s="90"/>
      <c r="E2" s="90"/>
      <c r="F2" s="90"/>
      <c r="G2" s="91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4.5">
      <c r="A3" s="208"/>
      <c r="B3" s="191"/>
      <c r="C3" s="83"/>
      <c r="D3" s="83"/>
      <c r="E3" s="83"/>
      <c r="F3" s="83"/>
      <c r="G3" s="9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8" customHeight="1">
      <c r="A4" s="93" t="s">
        <v>354</v>
      </c>
      <c r="B4" s="86"/>
      <c r="C4" s="86"/>
      <c r="D4" s="86"/>
      <c r="E4" s="86"/>
      <c r="F4" s="86"/>
      <c r="G4" s="9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9">
      <c r="A5" s="95" t="s">
        <v>355</v>
      </c>
      <c r="B5" s="95" t="s">
        <v>356</v>
      </c>
      <c r="C5" s="95" t="s">
        <v>357</v>
      </c>
      <c r="D5" s="95" t="s">
        <v>358</v>
      </c>
      <c r="E5" s="95" t="s">
        <v>359</v>
      </c>
      <c r="F5" s="95" t="s">
        <v>360</v>
      </c>
      <c r="G5" s="96" t="s">
        <v>361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8" customHeight="1">
      <c r="A6" s="97" t="s">
        <v>362</v>
      </c>
      <c r="B6" s="98" t="s">
        <v>363</v>
      </c>
      <c r="C6" s="98">
        <v>10.54</v>
      </c>
      <c r="D6" s="99">
        <v>15500</v>
      </c>
      <c r="E6" s="100">
        <v>377</v>
      </c>
      <c r="F6" s="98">
        <v>1</v>
      </c>
      <c r="G6" s="101">
        <f t="shared" ref="G6:G9" si="0">C6*D6*E6*F6</f>
        <v>61590490</v>
      </c>
      <c r="H6" s="209" t="s">
        <v>364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8" customHeight="1">
      <c r="A7" s="102" t="s">
        <v>365</v>
      </c>
      <c r="B7" s="98" t="s">
        <v>366</v>
      </c>
      <c r="C7" s="98">
        <v>10.61</v>
      </c>
      <c r="D7" s="99">
        <v>15500</v>
      </c>
      <c r="E7" s="100">
        <v>377</v>
      </c>
      <c r="F7" s="98">
        <v>1</v>
      </c>
      <c r="G7" s="101">
        <f t="shared" si="0"/>
        <v>61999535</v>
      </c>
      <c r="H7" s="210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8" customHeight="1">
      <c r="A8" s="97" t="s">
        <v>367</v>
      </c>
      <c r="B8" s="98" t="s">
        <v>368</v>
      </c>
      <c r="C8" s="98">
        <v>15.73</v>
      </c>
      <c r="D8" s="99">
        <v>15500</v>
      </c>
      <c r="E8" s="100">
        <v>377</v>
      </c>
      <c r="F8" s="98">
        <v>1</v>
      </c>
      <c r="G8" s="101">
        <f t="shared" si="0"/>
        <v>91918255</v>
      </c>
      <c r="H8" s="211" t="s">
        <v>369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8" customHeight="1">
      <c r="A9" s="97" t="s">
        <v>370</v>
      </c>
      <c r="B9" s="98" t="s">
        <v>371</v>
      </c>
      <c r="C9" s="98">
        <v>10.54</v>
      </c>
      <c r="D9" s="99">
        <v>15500</v>
      </c>
      <c r="E9" s="100">
        <v>377</v>
      </c>
      <c r="F9" s="98">
        <v>1</v>
      </c>
      <c r="G9" s="101">
        <f t="shared" si="0"/>
        <v>61590490</v>
      </c>
      <c r="H9" s="21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8" customHeight="1">
      <c r="A10" s="103"/>
      <c r="B10" s="213" t="s">
        <v>372</v>
      </c>
      <c r="C10" s="214"/>
      <c r="D10" s="214"/>
      <c r="E10" s="214"/>
      <c r="F10" s="215"/>
      <c r="G10" s="104">
        <f>SUM(G6:G9)</f>
        <v>277098770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4.5">
      <c r="A11" s="83"/>
      <c r="B11" s="105"/>
      <c r="C11" s="105"/>
      <c r="D11" s="105"/>
      <c r="E11" s="105"/>
      <c r="F11" s="105"/>
      <c r="G11" s="106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4.5">
      <c r="A12" s="206" t="s">
        <v>373</v>
      </c>
      <c r="B12" s="207"/>
      <c r="C12" s="107"/>
      <c r="D12" s="107"/>
      <c r="E12" s="107"/>
      <c r="F12" s="107"/>
      <c r="G12" s="108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4.5">
      <c r="A13" s="208"/>
      <c r="B13" s="191"/>
      <c r="C13" s="105"/>
      <c r="D13" s="105"/>
      <c r="E13" s="105"/>
      <c r="F13" s="105"/>
      <c r="G13" s="109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8" customHeight="1">
      <c r="A14" s="93" t="s">
        <v>374</v>
      </c>
      <c r="B14" s="86"/>
      <c r="C14" s="86"/>
      <c r="D14" s="86"/>
      <c r="E14" s="86"/>
      <c r="F14" s="86"/>
      <c r="G14" s="110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9">
      <c r="A15" s="95" t="s">
        <v>355</v>
      </c>
      <c r="B15" s="95" t="s">
        <v>356</v>
      </c>
      <c r="C15" s="95" t="s">
        <v>375</v>
      </c>
      <c r="D15" s="95" t="s">
        <v>376</v>
      </c>
      <c r="E15" s="95" t="s">
        <v>357</v>
      </c>
      <c r="F15" s="95" t="s">
        <v>360</v>
      </c>
      <c r="G15" s="96" t="s">
        <v>361</v>
      </c>
      <c r="H15" s="87" t="s">
        <v>377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8" customHeight="1">
      <c r="A16" s="97" t="s">
        <v>378</v>
      </c>
      <c r="B16" s="98" t="s">
        <v>379</v>
      </c>
      <c r="C16" s="111">
        <v>40.799999999999997</v>
      </c>
      <c r="D16" s="99">
        <v>15500</v>
      </c>
      <c r="E16" s="98">
        <v>50</v>
      </c>
      <c r="F16" s="112">
        <v>1</v>
      </c>
      <c r="G16" s="101">
        <f t="shared" ref="G16:G24" si="1">C16*D16*E16*F16</f>
        <v>31620000</v>
      </c>
      <c r="H16" s="216" t="s">
        <v>380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8" customHeight="1">
      <c r="A17" s="97" t="s">
        <v>362</v>
      </c>
      <c r="B17" s="98" t="s">
        <v>363</v>
      </c>
      <c r="C17" s="111">
        <v>10.54</v>
      </c>
      <c r="D17" s="99">
        <v>15500</v>
      </c>
      <c r="E17" s="98">
        <v>50</v>
      </c>
      <c r="F17" s="112">
        <v>1</v>
      </c>
      <c r="G17" s="101">
        <f t="shared" si="1"/>
        <v>8168500</v>
      </c>
      <c r="H17" s="210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8" customHeight="1">
      <c r="A18" s="102" t="s">
        <v>381</v>
      </c>
      <c r="B18" s="98" t="s">
        <v>382</v>
      </c>
      <c r="C18" s="111">
        <v>40.799999999999997</v>
      </c>
      <c r="D18" s="99">
        <v>15500</v>
      </c>
      <c r="E18" s="98">
        <v>50</v>
      </c>
      <c r="F18" s="112">
        <v>1</v>
      </c>
      <c r="G18" s="101">
        <f t="shared" si="1"/>
        <v>31620000</v>
      </c>
      <c r="H18" s="210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8" customHeight="1">
      <c r="A19" s="102" t="s">
        <v>365</v>
      </c>
      <c r="B19" s="98" t="s">
        <v>366</v>
      </c>
      <c r="C19" s="111">
        <v>10.61</v>
      </c>
      <c r="D19" s="99">
        <v>15500</v>
      </c>
      <c r="E19" s="98">
        <v>50</v>
      </c>
      <c r="F19" s="112">
        <v>1</v>
      </c>
      <c r="G19" s="101">
        <f t="shared" si="1"/>
        <v>8222750</v>
      </c>
      <c r="H19" s="210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8" customHeight="1">
      <c r="A20" s="97" t="s">
        <v>383</v>
      </c>
      <c r="B20" s="98" t="s">
        <v>384</v>
      </c>
      <c r="C20" s="111">
        <v>60.35</v>
      </c>
      <c r="D20" s="99">
        <v>15500</v>
      </c>
      <c r="E20" s="98">
        <v>50</v>
      </c>
      <c r="F20" s="112">
        <v>1</v>
      </c>
      <c r="G20" s="101">
        <f t="shared" si="1"/>
        <v>46771250</v>
      </c>
      <c r="H20" s="210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8" customHeight="1">
      <c r="A21" s="97" t="s">
        <v>367</v>
      </c>
      <c r="B21" s="98" t="s">
        <v>368</v>
      </c>
      <c r="C21" s="111">
        <v>15.73</v>
      </c>
      <c r="D21" s="99">
        <v>15500</v>
      </c>
      <c r="E21" s="98">
        <v>50</v>
      </c>
      <c r="F21" s="112">
        <v>1</v>
      </c>
      <c r="G21" s="101">
        <f t="shared" si="1"/>
        <v>12190750</v>
      </c>
      <c r="H21" s="210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8" customHeight="1">
      <c r="A22" s="97" t="s">
        <v>385</v>
      </c>
      <c r="B22" s="98" t="s">
        <v>386</v>
      </c>
      <c r="C22" s="111">
        <v>40.799999999999997</v>
      </c>
      <c r="D22" s="99">
        <v>15500</v>
      </c>
      <c r="E22" s="98">
        <v>50</v>
      </c>
      <c r="F22" s="112">
        <v>1</v>
      </c>
      <c r="G22" s="101">
        <f t="shared" si="1"/>
        <v>31620000</v>
      </c>
      <c r="H22" s="210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8" customHeight="1">
      <c r="A23" s="97" t="s">
        <v>370</v>
      </c>
      <c r="B23" s="98" t="s">
        <v>371</v>
      </c>
      <c r="C23" s="111">
        <v>10.54</v>
      </c>
      <c r="D23" s="99">
        <v>15500</v>
      </c>
      <c r="E23" s="98">
        <v>50</v>
      </c>
      <c r="F23" s="112">
        <v>1</v>
      </c>
      <c r="G23" s="101">
        <f t="shared" si="1"/>
        <v>8168500</v>
      </c>
      <c r="H23" s="210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8" customHeight="1">
      <c r="A24" s="97"/>
      <c r="B24" s="98" t="s">
        <v>387</v>
      </c>
      <c r="C24" s="113">
        <v>2750000</v>
      </c>
      <c r="D24" s="99">
        <v>1</v>
      </c>
      <c r="E24" s="98">
        <v>50</v>
      </c>
      <c r="F24" s="112">
        <v>1</v>
      </c>
      <c r="G24" s="101">
        <f t="shared" si="1"/>
        <v>137500000</v>
      </c>
      <c r="H24" s="21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8" customHeight="1">
      <c r="A25" s="103"/>
      <c r="B25" s="213" t="s">
        <v>388</v>
      </c>
      <c r="C25" s="214"/>
      <c r="D25" s="214"/>
      <c r="E25" s="214"/>
      <c r="F25" s="215"/>
      <c r="G25" s="104">
        <f>SUM(G16:G24)</f>
        <v>315881750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>
      <c r="A26" s="83"/>
      <c r="B26" s="83"/>
      <c r="C26" s="83"/>
      <c r="D26" s="83"/>
      <c r="E26" s="83"/>
      <c r="F26" s="83"/>
      <c r="G26" s="10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>
      <c r="A28" s="217" t="s">
        <v>389</v>
      </c>
      <c r="B28" s="189"/>
      <c r="C28" s="189"/>
      <c r="D28" s="189"/>
      <c r="E28" s="189"/>
      <c r="F28" s="218"/>
      <c r="G28" s="114">
        <f>G25+G10</f>
        <v>592980520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.7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.7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.7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.7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.7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15.7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 ht="15.75" customHeight="1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 ht="15.75" customHeight="1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 ht="15.75" customHeight="1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spans="1:26" ht="15.75" customHeight="1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mergeCells count="8">
    <mergeCell ref="H16:H24"/>
    <mergeCell ref="B25:F25"/>
    <mergeCell ref="A28:F28"/>
    <mergeCell ref="A2:B3"/>
    <mergeCell ref="H6:H7"/>
    <mergeCell ref="H8:H9"/>
    <mergeCell ref="B10:F10"/>
    <mergeCell ref="A12:B1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/>
  </sheetViews>
  <sheetFormatPr defaultColWidth="14.453125" defaultRowHeight="15" customHeight="1"/>
  <cols>
    <col min="1" max="1" width="6.08984375" customWidth="1"/>
    <col min="2" max="2" width="3.453125" customWidth="1"/>
    <col min="3" max="3" width="2.54296875" customWidth="1"/>
    <col min="4" max="4" width="40.81640625" customWidth="1"/>
    <col min="5" max="5" width="17" customWidth="1"/>
    <col min="6" max="6" width="6.54296875" customWidth="1"/>
    <col min="7" max="7" width="14.81640625" customWidth="1"/>
    <col min="8" max="8" width="12.08984375" customWidth="1"/>
    <col min="9" max="9" width="43.54296875" customWidth="1"/>
    <col min="10" max="26" width="8.7265625" customWidth="1"/>
  </cols>
  <sheetData>
    <row r="1" spans="1:9" ht="14.5">
      <c r="G1" s="85"/>
      <c r="H1" s="85"/>
      <c r="I1" s="85"/>
    </row>
    <row r="2" spans="1:9" ht="14.5">
      <c r="G2" s="85"/>
      <c r="H2" s="85"/>
      <c r="I2" s="85"/>
    </row>
    <row r="3" spans="1:9" ht="14.5">
      <c r="G3" s="85"/>
      <c r="H3" s="85"/>
      <c r="I3" s="85"/>
    </row>
    <row r="4" spans="1:9" ht="14.5">
      <c r="A4" s="199" t="s">
        <v>0</v>
      </c>
      <c r="B4" s="200" t="s">
        <v>390</v>
      </c>
      <c r="C4" s="195"/>
      <c r="D4" s="196"/>
      <c r="E4" s="224" t="s">
        <v>391</v>
      </c>
      <c r="F4" s="199" t="s">
        <v>357</v>
      </c>
      <c r="G4" s="204" t="s">
        <v>351</v>
      </c>
      <c r="H4" s="225" t="s">
        <v>392</v>
      </c>
      <c r="I4" s="204" t="s">
        <v>377</v>
      </c>
    </row>
    <row r="5" spans="1:9" ht="14.5">
      <c r="A5" s="197"/>
      <c r="B5" s="201"/>
      <c r="C5" s="202"/>
      <c r="D5" s="203"/>
      <c r="E5" s="197"/>
      <c r="F5" s="197"/>
      <c r="G5" s="197"/>
      <c r="H5" s="197"/>
      <c r="I5" s="197"/>
    </row>
    <row r="6" spans="1:9" ht="14.5">
      <c r="A6" s="115"/>
      <c r="B6" s="116" t="s">
        <v>393</v>
      </c>
      <c r="C6" s="116"/>
      <c r="D6" s="117"/>
      <c r="E6" s="118"/>
      <c r="F6" s="118"/>
      <c r="G6" s="119"/>
      <c r="H6" s="119"/>
      <c r="I6" s="119"/>
    </row>
    <row r="7" spans="1:9" ht="14.5">
      <c r="A7" s="120">
        <v>1</v>
      </c>
      <c r="B7" s="3" t="s">
        <v>394</v>
      </c>
      <c r="C7" s="121"/>
      <c r="D7" s="122"/>
      <c r="E7" s="219"/>
      <c r="F7" s="122"/>
      <c r="G7" s="123"/>
      <c r="H7" s="123"/>
      <c r="I7" s="124"/>
    </row>
    <row r="8" spans="1:9" ht="14.5">
      <c r="A8" s="120">
        <v>2</v>
      </c>
      <c r="B8" s="125" t="s">
        <v>395</v>
      </c>
      <c r="C8" s="2"/>
      <c r="D8" s="126"/>
      <c r="E8" s="198"/>
      <c r="F8" s="127"/>
      <c r="G8" s="124"/>
      <c r="H8" s="123"/>
      <c r="I8" s="124"/>
    </row>
    <row r="9" spans="1:9" ht="14.5">
      <c r="A9" s="120">
        <v>3</v>
      </c>
      <c r="B9" s="125" t="s">
        <v>396</v>
      </c>
      <c r="C9" s="2"/>
      <c r="D9" s="126"/>
      <c r="E9" s="198"/>
      <c r="F9" s="127"/>
      <c r="G9" s="124"/>
      <c r="H9" s="123"/>
      <c r="I9" s="124"/>
    </row>
    <row r="10" spans="1:9" ht="14.5">
      <c r="A10" s="120">
        <v>4</v>
      </c>
      <c r="B10" s="125" t="s">
        <v>397</v>
      </c>
      <c r="C10" s="121"/>
      <c r="D10" s="122"/>
      <c r="E10" s="198"/>
      <c r="F10" s="122"/>
      <c r="G10" s="123"/>
      <c r="H10" s="123"/>
      <c r="I10" s="124"/>
    </row>
    <row r="11" spans="1:9" ht="14.5">
      <c r="A11" s="120">
        <v>5</v>
      </c>
      <c r="B11" s="125" t="s">
        <v>398</v>
      </c>
      <c r="C11" s="121"/>
      <c r="D11" s="122"/>
      <c r="E11" s="198"/>
      <c r="F11" s="127"/>
      <c r="G11" s="124"/>
      <c r="H11" s="123"/>
      <c r="I11" s="128"/>
    </row>
    <row r="12" spans="1:9" ht="14.5">
      <c r="A12" s="120">
        <v>6</v>
      </c>
      <c r="B12" s="125" t="s">
        <v>399</v>
      </c>
      <c r="C12" s="121"/>
      <c r="D12" s="122"/>
      <c r="E12" s="198"/>
      <c r="F12" s="127"/>
      <c r="G12" s="124"/>
      <c r="H12" s="123"/>
      <c r="I12" s="128"/>
    </row>
    <row r="13" spans="1:9" ht="14.5">
      <c r="A13" s="120">
        <v>7</v>
      </c>
      <c r="B13" s="125" t="s">
        <v>400</v>
      </c>
      <c r="C13" s="121"/>
      <c r="D13" s="122"/>
      <c r="E13" s="198"/>
      <c r="F13" s="122"/>
      <c r="G13" s="123"/>
      <c r="H13" s="129"/>
      <c r="I13" s="128"/>
    </row>
    <row r="14" spans="1:9" ht="14.5">
      <c r="A14" s="115"/>
      <c r="B14" s="116" t="s">
        <v>401</v>
      </c>
      <c r="C14" s="116"/>
      <c r="D14" s="117"/>
      <c r="E14" s="118"/>
      <c r="F14" s="118"/>
      <c r="G14" s="119"/>
      <c r="H14" s="119"/>
      <c r="I14" s="119"/>
    </row>
    <row r="15" spans="1:9" ht="14.25" customHeight="1">
      <c r="A15" s="120">
        <v>1</v>
      </c>
      <c r="B15" s="125" t="s">
        <v>402</v>
      </c>
      <c r="C15" s="2"/>
      <c r="D15" s="122"/>
      <c r="E15" s="219"/>
      <c r="F15" s="130"/>
      <c r="G15" s="124"/>
      <c r="H15" s="123"/>
      <c r="I15" s="123"/>
    </row>
    <row r="16" spans="1:9" ht="14.5">
      <c r="A16" s="120">
        <v>2</v>
      </c>
      <c r="B16" s="125" t="s">
        <v>403</v>
      </c>
      <c r="C16" s="2"/>
      <c r="D16" s="122"/>
      <c r="E16" s="198"/>
      <c r="F16" s="130"/>
      <c r="G16" s="131"/>
      <c r="H16" s="123"/>
      <c r="I16" s="123"/>
    </row>
    <row r="17" spans="1:9" ht="14.5">
      <c r="A17" s="120">
        <v>3</v>
      </c>
      <c r="B17" s="125" t="s">
        <v>404</v>
      </c>
      <c r="C17" s="2"/>
      <c r="D17" s="126"/>
      <c r="E17" s="198"/>
      <c r="F17" s="130"/>
      <c r="G17" s="124"/>
      <c r="H17" s="123"/>
      <c r="I17" s="123"/>
    </row>
    <row r="18" spans="1:9" ht="14.5">
      <c r="A18" s="120">
        <v>4</v>
      </c>
      <c r="B18" s="125" t="s">
        <v>405</v>
      </c>
      <c r="C18" s="2"/>
      <c r="D18" s="126"/>
      <c r="E18" s="198"/>
      <c r="F18" s="130"/>
      <c r="G18" s="124"/>
      <c r="H18" s="123"/>
      <c r="I18" s="123"/>
    </row>
    <row r="19" spans="1:9" ht="32.25" customHeight="1">
      <c r="A19" s="120">
        <v>5</v>
      </c>
      <c r="B19" s="221" t="s">
        <v>406</v>
      </c>
      <c r="C19" s="191"/>
      <c r="D19" s="222"/>
      <c r="E19" s="198"/>
      <c r="F19" s="126"/>
      <c r="G19" s="124"/>
      <c r="H19" s="123"/>
      <c r="I19" s="123"/>
    </row>
    <row r="20" spans="1:9" ht="14.5">
      <c r="A20" s="120">
        <v>6</v>
      </c>
      <c r="B20" s="132" t="s">
        <v>407</v>
      </c>
      <c r="C20" s="1"/>
      <c r="D20" s="133"/>
      <c r="E20" s="198"/>
      <c r="F20" s="126"/>
      <c r="G20" s="124"/>
      <c r="H20" s="123"/>
      <c r="I20" s="123"/>
    </row>
    <row r="21" spans="1:9" ht="15.75" customHeight="1">
      <c r="A21" s="120">
        <v>7</v>
      </c>
      <c r="B21" s="1" t="s">
        <v>408</v>
      </c>
      <c r="C21" s="1"/>
      <c r="D21" s="133"/>
      <c r="E21" s="198"/>
      <c r="F21" s="126"/>
      <c r="G21" s="124"/>
      <c r="H21" s="123"/>
      <c r="I21" s="123"/>
    </row>
    <row r="22" spans="1:9" ht="15.75" customHeight="1">
      <c r="A22" s="120">
        <v>8</v>
      </c>
      <c r="B22" s="1" t="s">
        <v>409</v>
      </c>
      <c r="C22" s="1"/>
      <c r="D22" s="133"/>
      <c r="E22" s="198"/>
      <c r="F22" s="126"/>
      <c r="G22" s="124"/>
      <c r="H22" s="123"/>
      <c r="I22" s="123"/>
    </row>
    <row r="23" spans="1:9" ht="15.75" customHeight="1">
      <c r="A23" s="120">
        <v>9</v>
      </c>
      <c r="B23" s="1" t="s">
        <v>410</v>
      </c>
      <c r="C23" s="1"/>
      <c r="D23" s="133"/>
      <c r="E23" s="220"/>
      <c r="F23" s="126"/>
      <c r="G23" s="124"/>
      <c r="H23" s="123"/>
      <c r="I23" s="123"/>
    </row>
    <row r="24" spans="1:9" ht="15.75" customHeight="1">
      <c r="A24" s="134"/>
      <c r="B24" s="135"/>
      <c r="C24" s="135"/>
      <c r="D24" s="136"/>
      <c r="E24" s="137"/>
      <c r="F24" s="138"/>
      <c r="G24" s="139">
        <f>SUM(G15:G21)</f>
        <v>0</v>
      </c>
      <c r="H24" s="139"/>
      <c r="I24" s="139"/>
    </row>
    <row r="25" spans="1:9" ht="15.75" customHeight="1">
      <c r="A25" s="115"/>
      <c r="B25" s="116" t="s">
        <v>411</v>
      </c>
      <c r="C25" s="116"/>
      <c r="D25" s="117"/>
      <c r="E25" s="118"/>
      <c r="F25" s="118"/>
      <c r="G25" s="119"/>
      <c r="H25" s="119"/>
      <c r="I25" s="119"/>
    </row>
    <row r="26" spans="1:9" ht="15.75" customHeight="1">
      <c r="A26" s="120">
        <v>1</v>
      </c>
      <c r="B26" s="125" t="s">
        <v>412</v>
      </c>
      <c r="C26" s="2"/>
      <c r="D26" s="126"/>
      <c r="E26" s="219"/>
      <c r="F26" s="126"/>
      <c r="G26" s="123"/>
      <c r="H26" s="123"/>
      <c r="I26" s="123"/>
    </row>
    <row r="27" spans="1:9" ht="15.75" customHeight="1">
      <c r="A27" s="120">
        <v>2</v>
      </c>
      <c r="B27" s="125" t="s">
        <v>413</v>
      </c>
      <c r="C27" s="2"/>
      <c r="D27" s="126"/>
      <c r="E27" s="198"/>
      <c r="F27" s="126"/>
      <c r="G27" s="123"/>
      <c r="H27" s="123"/>
      <c r="I27" s="123"/>
    </row>
    <row r="28" spans="1:9" ht="15.75" customHeight="1">
      <c r="A28" s="120">
        <v>3</v>
      </c>
      <c r="B28" s="125" t="s">
        <v>414</v>
      </c>
      <c r="C28" s="2"/>
      <c r="D28" s="126"/>
      <c r="E28" s="198"/>
      <c r="F28" s="126"/>
      <c r="G28" s="123"/>
      <c r="H28" s="123"/>
      <c r="I28" s="123"/>
    </row>
    <row r="29" spans="1:9" ht="15.75" customHeight="1">
      <c r="A29" s="120">
        <v>4</v>
      </c>
      <c r="B29" s="125" t="s">
        <v>415</v>
      </c>
      <c r="C29" s="2"/>
      <c r="D29" s="126"/>
      <c r="E29" s="198"/>
      <c r="F29" s="126"/>
      <c r="G29" s="123"/>
      <c r="H29" s="123"/>
      <c r="I29" s="123"/>
    </row>
    <row r="30" spans="1:9" ht="15.75" customHeight="1">
      <c r="A30" s="120">
        <v>5</v>
      </c>
      <c r="B30" s="125" t="s">
        <v>416</v>
      </c>
      <c r="C30" s="2"/>
      <c r="D30" s="126"/>
      <c r="E30" s="198"/>
      <c r="F30" s="126"/>
      <c r="G30" s="123"/>
      <c r="H30" s="123"/>
      <c r="I30" s="123"/>
    </row>
    <row r="31" spans="1:9" ht="15.75" customHeight="1">
      <c r="A31" s="120">
        <v>6</v>
      </c>
      <c r="B31" s="125" t="s">
        <v>417</v>
      </c>
      <c r="C31" s="2"/>
      <c r="D31" s="126"/>
      <c r="E31" s="198"/>
      <c r="F31" s="126"/>
      <c r="G31" s="123"/>
      <c r="H31" s="123"/>
      <c r="I31" s="123"/>
    </row>
    <row r="32" spans="1:9" ht="15.75" customHeight="1">
      <c r="A32" s="120">
        <v>7</v>
      </c>
      <c r="B32" s="2" t="s">
        <v>418</v>
      </c>
      <c r="C32" s="2"/>
      <c r="D32" s="126"/>
      <c r="E32" s="140"/>
      <c r="F32" s="126"/>
      <c r="G32" s="123"/>
      <c r="H32" s="123"/>
      <c r="I32" s="123"/>
    </row>
    <row r="33" spans="1:9" ht="15.75" customHeight="1">
      <c r="A33" s="115"/>
      <c r="B33" s="116" t="s">
        <v>419</v>
      </c>
      <c r="C33" s="116"/>
      <c r="D33" s="117"/>
      <c r="E33" s="118"/>
      <c r="F33" s="118"/>
      <c r="G33" s="119"/>
      <c r="H33" s="119"/>
      <c r="I33" s="119"/>
    </row>
    <row r="34" spans="1:9" ht="15.75" customHeight="1">
      <c r="A34" s="120">
        <v>1</v>
      </c>
      <c r="B34" s="125" t="s">
        <v>420</v>
      </c>
      <c r="C34" s="2"/>
      <c r="D34" s="126"/>
      <c r="E34" s="223"/>
      <c r="F34" s="126"/>
      <c r="G34" s="123"/>
      <c r="H34" s="123"/>
      <c r="I34" s="123"/>
    </row>
    <row r="35" spans="1:9" ht="15.75" customHeight="1">
      <c r="A35" s="141"/>
      <c r="B35" s="125"/>
      <c r="C35" s="2"/>
      <c r="D35" s="126"/>
      <c r="E35" s="198"/>
      <c r="F35" s="126"/>
      <c r="G35" s="123"/>
      <c r="H35" s="123"/>
      <c r="I35" s="123"/>
    </row>
    <row r="36" spans="1:9" ht="15.75" customHeight="1">
      <c r="A36" s="141"/>
      <c r="B36" s="125"/>
      <c r="C36" s="2"/>
      <c r="D36" s="126"/>
      <c r="E36" s="197"/>
      <c r="F36" s="126"/>
      <c r="G36" s="123"/>
      <c r="H36" s="123"/>
      <c r="I36" s="123"/>
    </row>
    <row r="37" spans="1:9" ht="15.75" customHeight="1">
      <c r="A37" s="88"/>
      <c r="B37" s="205" t="s">
        <v>352</v>
      </c>
      <c r="C37" s="193"/>
      <c r="D37" s="194"/>
      <c r="E37" s="142"/>
      <c r="F37" s="142"/>
      <c r="G37" s="89">
        <f>G24</f>
        <v>0</v>
      </c>
      <c r="H37" s="89"/>
      <c r="I37" s="89"/>
    </row>
    <row r="38" spans="1:9" ht="15.75" customHeight="1">
      <c r="G38" s="85"/>
      <c r="H38" s="85"/>
      <c r="I38" s="85"/>
    </row>
    <row r="39" spans="1:9" ht="15.75" customHeight="1">
      <c r="G39" s="85"/>
      <c r="H39" s="85"/>
      <c r="I39" s="85"/>
    </row>
    <row r="40" spans="1:9" ht="15.75" customHeight="1">
      <c r="G40" s="85"/>
      <c r="H40" s="85"/>
      <c r="I40" s="85"/>
    </row>
    <row r="41" spans="1:9" ht="15.75" customHeight="1">
      <c r="G41" s="85"/>
      <c r="H41" s="85"/>
      <c r="I41" s="85"/>
    </row>
    <row r="42" spans="1:9" ht="15.75" customHeight="1">
      <c r="G42" s="85"/>
      <c r="H42" s="85"/>
      <c r="I42" s="85"/>
    </row>
    <row r="43" spans="1:9" ht="15.75" customHeight="1">
      <c r="G43" s="85"/>
      <c r="H43" s="85"/>
      <c r="I43" s="85"/>
    </row>
    <row r="44" spans="1:9" ht="15.75" customHeight="1">
      <c r="G44" s="85"/>
      <c r="H44" s="85"/>
      <c r="I44" s="85"/>
    </row>
    <row r="45" spans="1:9" ht="15.75" customHeight="1">
      <c r="G45" s="85"/>
      <c r="H45" s="85"/>
      <c r="I45" s="85"/>
    </row>
    <row r="46" spans="1:9" ht="15.75" customHeight="1">
      <c r="G46" s="85"/>
      <c r="H46" s="85"/>
      <c r="I46" s="85"/>
    </row>
    <row r="47" spans="1:9" ht="15.75" customHeight="1">
      <c r="G47" s="85"/>
      <c r="H47" s="85"/>
      <c r="I47" s="85"/>
    </row>
    <row r="48" spans="1:9" ht="15.75" customHeight="1">
      <c r="G48" s="85"/>
      <c r="H48" s="85"/>
      <c r="I48" s="85"/>
    </row>
    <row r="49" spans="7:9" ht="15.75" customHeight="1">
      <c r="G49" s="85"/>
      <c r="H49" s="85"/>
      <c r="I49" s="85"/>
    </row>
    <row r="50" spans="7:9" ht="15.75" customHeight="1">
      <c r="G50" s="85"/>
      <c r="H50" s="85"/>
      <c r="I50" s="85"/>
    </row>
    <row r="51" spans="7:9" ht="15.75" customHeight="1">
      <c r="G51" s="85"/>
      <c r="H51" s="85"/>
      <c r="I51" s="85"/>
    </row>
    <row r="52" spans="7:9" ht="15.75" customHeight="1">
      <c r="G52" s="85"/>
      <c r="H52" s="85"/>
      <c r="I52" s="85"/>
    </row>
    <row r="53" spans="7:9" ht="15.75" customHeight="1">
      <c r="G53" s="85"/>
      <c r="H53" s="85"/>
      <c r="I53" s="85"/>
    </row>
    <row r="54" spans="7:9" ht="15.75" customHeight="1">
      <c r="G54" s="85"/>
      <c r="H54" s="85"/>
      <c r="I54" s="85"/>
    </row>
    <row r="55" spans="7:9" ht="15.75" customHeight="1">
      <c r="G55" s="85"/>
      <c r="H55" s="85"/>
      <c r="I55" s="85"/>
    </row>
    <row r="56" spans="7:9" ht="15.75" customHeight="1">
      <c r="G56" s="85"/>
      <c r="H56" s="85"/>
      <c r="I56" s="85"/>
    </row>
    <row r="57" spans="7:9" ht="15.75" customHeight="1">
      <c r="G57" s="85"/>
      <c r="H57" s="85"/>
      <c r="I57" s="85"/>
    </row>
    <row r="58" spans="7:9" ht="15.75" customHeight="1">
      <c r="G58" s="85"/>
      <c r="H58" s="85"/>
      <c r="I58" s="85"/>
    </row>
    <row r="59" spans="7:9" ht="15.75" customHeight="1">
      <c r="G59" s="85"/>
      <c r="H59" s="85"/>
      <c r="I59" s="85"/>
    </row>
    <row r="60" spans="7:9" ht="15.75" customHeight="1">
      <c r="G60" s="85"/>
      <c r="H60" s="85"/>
      <c r="I60" s="85"/>
    </row>
    <row r="61" spans="7:9" ht="15.75" customHeight="1">
      <c r="G61" s="85"/>
      <c r="H61" s="85"/>
      <c r="I61" s="85"/>
    </row>
    <row r="62" spans="7:9" ht="15.75" customHeight="1">
      <c r="G62" s="85"/>
      <c r="H62" s="85"/>
      <c r="I62" s="85"/>
    </row>
    <row r="63" spans="7:9" ht="15.75" customHeight="1">
      <c r="G63" s="85"/>
      <c r="H63" s="85"/>
      <c r="I63" s="85"/>
    </row>
    <row r="64" spans="7:9" ht="15.75" customHeight="1">
      <c r="G64" s="85"/>
      <c r="H64" s="85"/>
      <c r="I64" s="85"/>
    </row>
    <row r="65" spans="7:9" ht="15.75" customHeight="1">
      <c r="G65" s="85"/>
      <c r="H65" s="85"/>
      <c r="I65" s="85"/>
    </row>
    <row r="66" spans="7:9" ht="15.75" customHeight="1">
      <c r="G66" s="85"/>
      <c r="H66" s="85"/>
      <c r="I66" s="85"/>
    </row>
    <row r="67" spans="7:9" ht="15.75" customHeight="1">
      <c r="G67" s="85"/>
      <c r="H67" s="85"/>
      <c r="I67" s="85"/>
    </row>
    <row r="68" spans="7:9" ht="15.75" customHeight="1">
      <c r="G68" s="85"/>
      <c r="H68" s="85"/>
      <c r="I68" s="85"/>
    </row>
    <row r="69" spans="7:9" ht="15.75" customHeight="1">
      <c r="G69" s="85"/>
      <c r="H69" s="85"/>
      <c r="I69" s="85"/>
    </row>
    <row r="70" spans="7:9" ht="15.75" customHeight="1">
      <c r="G70" s="85"/>
      <c r="H70" s="85"/>
      <c r="I70" s="85"/>
    </row>
    <row r="71" spans="7:9" ht="15.75" customHeight="1">
      <c r="G71" s="85"/>
      <c r="H71" s="85"/>
      <c r="I71" s="85"/>
    </row>
    <row r="72" spans="7:9" ht="15.75" customHeight="1">
      <c r="G72" s="85"/>
      <c r="H72" s="85"/>
      <c r="I72" s="85"/>
    </row>
    <row r="73" spans="7:9" ht="15.75" customHeight="1">
      <c r="G73" s="85"/>
      <c r="H73" s="85"/>
      <c r="I73" s="85"/>
    </row>
    <row r="74" spans="7:9" ht="15.75" customHeight="1">
      <c r="G74" s="85"/>
      <c r="H74" s="85"/>
      <c r="I74" s="85"/>
    </row>
    <row r="75" spans="7:9" ht="15.75" customHeight="1">
      <c r="G75" s="85"/>
      <c r="H75" s="85"/>
      <c r="I75" s="85"/>
    </row>
    <row r="76" spans="7:9" ht="15.75" customHeight="1">
      <c r="G76" s="85"/>
      <c r="H76" s="85"/>
      <c r="I76" s="85"/>
    </row>
    <row r="77" spans="7:9" ht="15.75" customHeight="1">
      <c r="G77" s="85"/>
      <c r="H77" s="85"/>
      <c r="I77" s="85"/>
    </row>
    <row r="78" spans="7:9" ht="15.75" customHeight="1">
      <c r="G78" s="85"/>
      <c r="H78" s="85"/>
      <c r="I78" s="85"/>
    </row>
    <row r="79" spans="7:9" ht="15.75" customHeight="1">
      <c r="G79" s="85"/>
      <c r="H79" s="85"/>
      <c r="I79" s="85"/>
    </row>
    <row r="80" spans="7:9" ht="15.75" customHeight="1">
      <c r="G80" s="85"/>
      <c r="H80" s="85"/>
      <c r="I80" s="85"/>
    </row>
    <row r="81" spans="7:9" ht="15.75" customHeight="1">
      <c r="G81" s="85"/>
      <c r="H81" s="85"/>
      <c r="I81" s="85"/>
    </row>
    <row r="82" spans="7:9" ht="15.75" customHeight="1">
      <c r="G82" s="85"/>
      <c r="H82" s="85"/>
      <c r="I82" s="85"/>
    </row>
    <row r="83" spans="7:9" ht="15.75" customHeight="1">
      <c r="G83" s="85"/>
      <c r="H83" s="85"/>
      <c r="I83" s="85"/>
    </row>
    <row r="84" spans="7:9" ht="15.75" customHeight="1">
      <c r="G84" s="85"/>
      <c r="H84" s="85"/>
      <c r="I84" s="85"/>
    </row>
    <row r="85" spans="7:9" ht="15.75" customHeight="1">
      <c r="G85" s="85"/>
      <c r="H85" s="85"/>
      <c r="I85" s="85"/>
    </row>
    <row r="86" spans="7:9" ht="15.75" customHeight="1">
      <c r="G86" s="85"/>
      <c r="H86" s="85"/>
      <c r="I86" s="85"/>
    </row>
    <row r="87" spans="7:9" ht="15.75" customHeight="1">
      <c r="G87" s="85"/>
      <c r="H87" s="85"/>
      <c r="I87" s="85"/>
    </row>
    <row r="88" spans="7:9" ht="15.75" customHeight="1">
      <c r="G88" s="85"/>
      <c r="H88" s="85"/>
      <c r="I88" s="85"/>
    </row>
    <row r="89" spans="7:9" ht="15.75" customHeight="1">
      <c r="G89" s="85"/>
      <c r="H89" s="85"/>
      <c r="I89" s="85"/>
    </row>
    <row r="90" spans="7:9" ht="15.75" customHeight="1">
      <c r="G90" s="85"/>
      <c r="H90" s="85"/>
      <c r="I90" s="85"/>
    </row>
    <row r="91" spans="7:9" ht="15.75" customHeight="1">
      <c r="G91" s="85"/>
      <c r="H91" s="85"/>
      <c r="I91" s="85"/>
    </row>
    <row r="92" spans="7:9" ht="15.75" customHeight="1">
      <c r="G92" s="85"/>
      <c r="H92" s="85"/>
      <c r="I92" s="85"/>
    </row>
    <row r="93" spans="7:9" ht="15.75" customHeight="1">
      <c r="G93" s="85"/>
      <c r="H93" s="85"/>
      <c r="I93" s="85"/>
    </row>
    <row r="94" spans="7:9" ht="15.75" customHeight="1">
      <c r="G94" s="85"/>
      <c r="H94" s="85"/>
      <c r="I94" s="85"/>
    </row>
    <row r="95" spans="7:9" ht="15.75" customHeight="1">
      <c r="G95" s="85"/>
      <c r="H95" s="85"/>
      <c r="I95" s="85"/>
    </row>
    <row r="96" spans="7:9" ht="15.75" customHeight="1">
      <c r="G96" s="85"/>
      <c r="H96" s="85"/>
      <c r="I96" s="85"/>
    </row>
    <row r="97" spans="7:9" ht="15.75" customHeight="1">
      <c r="G97" s="85"/>
      <c r="H97" s="85"/>
      <c r="I97" s="85"/>
    </row>
    <row r="98" spans="7:9" ht="15.75" customHeight="1">
      <c r="G98" s="85"/>
      <c r="H98" s="85"/>
      <c r="I98" s="85"/>
    </row>
    <row r="99" spans="7:9" ht="15.75" customHeight="1">
      <c r="G99" s="85"/>
      <c r="H99" s="85"/>
      <c r="I99" s="85"/>
    </row>
    <row r="100" spans="7:9" ht="15.75" customHeight="1">
      <c r="G100" s="85"/>
      <c r="H100" s="85"/>
      <c r="I100" s="85"/>
    </row>
    <row r="101" spans="7:9" ht="15.75" customHeight="1">
      <c r="G101" s="85"/>
      <c r="H101" s="85"/>
      <c r="I101" s="85"/>
    </row>
    <row r="102" spans="7:9" ht="15.75" customHeight="1">
      <c r="G102" s="85"/>
      <c r="H102" s="85"/>
      <c r="I102" s="85"/>
    </row>
    <row r="103" spans="7:9" ht="15.75" customHeight="1">
      <c r="G103" s="85"/>
      <c r="H103" s="85"/>
      <c r="I103" s="85"/>
    </row>
    <row r="104" spans="7:9" ht="15.75" customHeight="1">
      <c r="G104" s="85"/>
      <c r="H104" s="85"/>
      <c r="I104" s="85"/>
    </row>
    <row r="105" spans="7:9" ht="15.75" customHeight="1">
      <c r="G105" s="85"/>
      <c r="H105" s="85"/>
      <c r="I105" s="85"/>
    </row>
    <row r="106" spans="7:9" ht="15.75" customHeight="1">
      <c r="G106" s="85"/>
      <c r="H106" s="85"/>
      <c r="I106" s="85"/>
    </row>
    <row r="107" spans="7:9" ht="15.75" customHeight="1">
      <c r="G107" s="85"/>
      <c r="H107" s="85"/>
      <c r="I107" s="85"/>
    </row>
    <row r="108" spans="7:9" ht="15.75" customHeight="1">
      <c r="G108" s="85"/>
      <c r="H108" s="85"/>
      <c r="I108" s="85"/>
    </row>
    <row r="109" spans="7:9" ht="15.75" customHeight="1">
      <c r="G109" s="85"/>
      <c r="H109" s="85"/>
      <c r="I109" s="85"/>
    </row>
    <row r="110" spans="7:9" ht="15.75" customHeight="1">
      <c r="G110" s="85"/>
      <c r="H110" s="85"/>
      <c r="I110" s="85"/>
    </row>
    <row r="111" spans="7:9" ht="15.75" customHeight="1">
      <c r="G111" s="85"/>
      <c r="H111" s="85"/>
      <c r="I111" s="85"/>
    </row>
    <row r="112" spans="7:9" ht="15.75" customHeight="1">
      <c r="G112" s="85"/>
      <c r="H112" s="85"/>
      <c r="I112" s="85"/>
    </row>
    <row r="113" spans="7:9" ht="15.75" customHeight="1">
      <c r="G113" s="85"/>
      <c r="H113" s="85"/>
      <c r="I113" s="85"/>
    </row>
    <row r="114" spans="7:9" ht="15.75" customHeight="1">
      <c r="G114" s="85"/>
      <c r="H114" s="85"/>
      <c r="I114" s="85"/>
    </row>
    <row r="115" spans="7:9" ht="15.75" customHeight="1">
      <c r="G115" s="85"/>
      <c r="H115" s="85"/>
      <c r="I115" s="85"/>
    </row>
    <row r="116" spans="7:9" ht="15.75" customHeight="1">
      <c r="G116" s="85"/>
      <c r="H116" s="85"/>
      <c r="I116" s="85"/>
    </row>
    <row r="117" spans="7:9" ht="15.75" customHeight="1">
      <c r="G117" s="85"/>
      <c r="H117" s="85"/>
      <c r="I117" s="85"/>
    </row>
    <row r="118" spans="7:9" ht="15.75" customHeight="1">
      <c r="G118" s="85"/>
      <c r="H118" s="85"/>
      <c r="I118" s="85"/>
    </row>
    <row r="119" spans="7:9" ht="15.75" customHeight="1">
      <c r="G119" s="85"/>
      <c r="H119" s="85"/>
      <c r="I119" s="85"/>
    </row>
    <row r="120" spans="7:9" ht="15.75" customHeight="1">
      <c r="G120" s="85"/>
      <c r="H120" s="85"/>
      <c r="I120" s="85"/>
    </row>
    <row r="121" spans="7:9" ht="15.75" customHeight="1">
      <c r="G121" s="85"/>
      <c r="H121" s="85"/>
      <c r="I121" s="85"/>
    </row>
    <row r="122" spans="7:9" ht="15.75" customHeight="1">
      <c r="G122" s="85"/>
      <c r="H122" s="85"/>
      <c r="I122" s="85"/>
    </row>
    <row r="123" spans="7:9" ht="15.75" customHeight="1">
      <c r="G123" s="85"/>
      <c r="H123" s="85"/>
      <c r="I123" s="85"/>
    </row>
    <row r="124" spans="7:9" ht="15.75" customHeight="1">
      <c r="G124" s="85"/>
      <c r="H124" s="85"/>
      <c r="I124" s="85"/>
    </row>
    <row r="125" spans="7:9" ht="15.75" customHeight="1">
      <c r="G125" s="85"/>
      <c r="H125" s="85"/>
      <c r="I125" s="85"/>
    </row>
    <row r="126" spans="7:9" ht="15.75" customHeight="1">
      <c r="G126" s="85"/>
      <c r="H126" s="85"/>
      <c r="I126" s="85"/>
    </row>
    <row r="127" spans="7:9" ht="15.75" customHeight="1">
      <c r="G127" s="85"/>
      <c r="H127" s="85"/>
      <c r="I127" s="85"/>
    </row>
    <row r="128" spans="7:9" ht="15.75" customHeight="1">
      <c r="G128" s="85"/>
      <c r="H128" s="85"/>
      <c r="I128" s="85"/>
    </row>
    <row r="129" spans="7:9" ht="15.75" customHeight="1">
      <c r="G129" s="85"/>
      <c r="H129" s="85"/>
      <c r="I129" s="85"/>
    </row>
    <row r="130" spans="7:9" ht="15.75" customHeight="1">
      <c r="G130" s="85"/>
      <c r="H130" s="85"/>
      <c r="I130" s="85"/>
    </row>
    <row r="131" spans="7:9" ht="15.75" customHeight="1">
      <c r="G131" s="85"/>
      <c r="H131" s="85"/>
      <c r="I131" s="85"/>
    </row>
    <row r="132" spans="7:9" ht="15.75" customHeight="1">
      <c r="G132" s="85"/>
      <c r="H132" s="85"/>
      <c r="I132" s="85"/>
    </row>
    <row r="133" spans="7:9" ht="15.75" customHeight="1">
      <c r="G133" s="85"/>
      <c r="H133" s="85"/>
      <c r="I133" s="85"/>
    </row>
    <row r="134" spans="7:9" ht="15.75" customHeight="1">
      <c r="G134" s="85"/>
      <c r="H134" s="85"/>
      <c r="I134" s="85"/>
    </row>
    <row r="135" spans="7:9" ht="15.75" customHeight="1">
      <c r="G135" s="85"/>
      <c r="H135" s="85"/>
      <c r="I135" s="85"/>
    </row>
    <row r="136" spans="7:9" ht="15.75" customHeight="1">
      <c r="G136" s="85"/>
      <c r="H136" s="85"/>
      <c r="I136" s="85"/>
    </row>
    <row r="137" spans="7:9" ht="15.75" customHeight="1">
      <c r="G137" s="85"/>
      <c r="H137" s="85"/>
      <c r="I137" s="85"/>
    </row>
    <row r="138" spans="7:9" ht="15.75" customHeight="1">
      <c r="G138" s="85"/>
      <c r="H138" s="85"/>
      <c r="I138" s="85"/>
    </row>
    <row r="139" spans="7:9" ht="15.75" customHeight="1">
      <c r="G139" s="85"/>
      <c r="H139" s="85"/>
      <c r="I139" s="85"/>
    </row>
    <row r="140" spans="7:9" ht="15.75" customHeight="1">
      <c r="G140" s="85"/>
      <c r="H140" s="85"/>
      <c r="I140" s="85"/>
    </row>
    <row r="141" spans="7:9" ht="15.75" customHeight="1">
      <c r="G141" s="85"/>
      <c r="H141" s="85"/>
      <c r="I141" s="85"/>
    </row>
    <row r="142" spans="7:9" ht="15.75" customHeight="1">
      <c r="G142" s="85"/>
      <c r="H142" s="85"/>
      <c r="I142" s="85"/>
    </row>
    <row r="143" spans="7:9" ht="15.75" customHeight="1">
      <c r="G143" s="85"/>
      <c r="H143" s="85"/>
      <c r="I143" s="85"/>
    </row>
    <row r="144" spans="7:9" ht="15.75" customHeight="1">
      <c r="G144" s="85"/>
      <c r="H144" s="85"/>
      <c r="I144" s="85"/>
    </row>
    <row r="145" spans="7:9" ht="15.75" customHeight="1">
      <c r="G145" s="85"/>
      <c r="H145" s="85"/>
      <c r="I145" s="85"/>
    </row>
    <row r="146" spans="7:9" ht="15.75" customHeight="1">
      <c r="G146" s="85"/>
      <c r="H146" s="85"/>
      <c r="I146" s="85"/>
    </row>
    <row r="147" spans="7:9" ht="15.75" customHeight="1">
      <c r="G147" s="85"/>
      <c r="H147" s="85"/>
      <c r="I147" s="85"/>
    </row>
    <row r="148" spans="7:9" ht="15.75" customHeight="1">
      <c r="G148" s="85"/>
      <c r="H148" s="85"/>
      <c r="I148" s="85"/>
    </row>
    <row r="149" spans="7:9" ht="15.75" customHeight="1">
      <c r="G149" s="85"/>
      <c r="H149" s="85"/>
      <c r="I149" s="85"/>
    </row>
    <row r="150" spans="7:9" ht="15.75" customHeight="1">
      <c r="G150" s="85"/>
      <c r="H150" s="85"/>
      <c r="I150" s="85"/>
    </row>
    <row r="151" spans="7:9" ht="15.75" customHeight="1">
      <c r="G151" s="85"/>
      <c r="H151" s="85"/>
      <c r="I151" s="85"/>
    </row>
    <row r="152" spans="7:9" ht="15.75" customHeight="1">
      <c r="G152" s="85"/>
      <c r="H152" s="85"/>
      <c r="I152" s="85"/>
    </row>
    <row r="153" spans="7:9" ht="15.75" customHeight="1">
      <c r="G153" s="85"/>
      <c r="H153" s="85"/>
      <c r="I153" s="85"/>
    </row>
    <row r="154" spans="7:9" ht="15.75" customHeight="1">
      <c r="G154" s="85"/>
      <c r="H154" s="85"/>
      <c r="I154" s="85"/>
    </row>
    <row r="155" spans="7:9" ht="15.75" customHeight="1">
      <c r="G155" s="85"/>
      <c r="H155" s="85"/>
      <c r="I155" s="85"/>
    </row>
    <row r="156" spans="7:9" ht="15.75" customHeight="1">
      <c r="G156" s="85"/>
      <c r="H156" s="85"/>
      <c r="I156" s="85"/>
    </row>
    <row r="157" spans="7:9" ht="15.75" customHeight="1">
      <c r="G157" s="85"/>
      <c r="H157" s="85"/>
      <c r="I157" s="85"/>
    </row>
    <row r="158" spans="7:9" ht="15.75" customHeight="1">
      <c r="G158" s="85"/>
      <c r="H158" s="85"/>
      <c r="I158" s="85"/>
    </row>
    <row r="159" spans="7:9" ht="15.75" customHeight="1">
      <c r="G159" s="85"/>
      <c r="H159" s="85"/>
      <c r="I159" s="85"/>
    </row>
    <row r="160" spans="7:9" ht="15.75" customHeight="1">
      <c r="G160" s="85"/>
      <c r="H160" s="85"/>
      <c r="I160" s="85"/>
    </row>
    <row r="161" spans="7:9" ht="15.75" customHeight="1">
      <c r="G161" s="85"/>
      <c r="H161" s="85"/>
      <c r="I161" s="85"/>
    </row>
    <row r="162" spans="7:9" ht="15.75" customHeight="1">
      <c r="G162" s="85"/>
      <c r="H162" s="85"/>
      <c r="I162" s="85"/>
    </row>
    <row r="163" spans="7:9" ht="15.75" customHeight="1">
      <c r="G163" s="85"/>
      <c r="H163" s="85"/>
      <c r="I163" s="85"/>
    </row>
    <row r="164" spans="7:9" ht="15.75" customHeight="1">
      <c r="G164" s="85"/>
      <c r="H164" s="85"/>
      <c r="I164" s="85"/>
    </row>
    <row r="165" spans="7:9" ht="15.75" customHeight="1">
      <c r="G165" s="85"/>
      <c r="H165" s="85"/>
      <c r="I165" s="85"/>
    </row>
    <row r="166" spans="7:9" ht="15.75" customHeight="1">
      <c r="G166" s="85"/>
      <c r="H166" s="85"/>
      <c r="I166" s="85"/>
    </row>
    <row r="167" spans="7:9" ht="15.75" customHeight="1">
      <c r="G167" s="85"/>
      <c r="H167" s="85"/>
      <c r="I167" s="85"/>
    </row>
    <row r="168" spans="7:9" ht="15.75" customHeight="1">
      <c r="G168" s="85"/>
      <c r="H168" s="85"/>
      <c r="I168" s="85"/>
    </row>
    <row r="169" spans="7:9" ht="15.75" customHeight="1">
      <c r="G169" s="85"/>
      <c r="H169" s="85"/>
      <c r="I169" s="85"/>
    </row>
    <row r="170" spans="7:9" ht="15.75" customHeight="1">
      <c r="G170" s="85"/>
      <c r="H170" s="85"/>
      <c r="I170" s="85"/>
    </row>
    <row r="171" spans="7:9" ht="15.75" customHeight="1">
      <c r="G171" s="85"/>
      <c r="H171" s="85"/>
      <c r="I171" s="85"/>
    </row>
    <row r="172" spans="7:9" ht="15.75" customHeight="1">
      <c r="G172" s="85"/>
      <c r="H172" s="85"/>
      <c r="I172" s="85"/>
    </row>
    <row r="173" spans="7:9" ht="15.75" customHeight="1">
      <c r="G173" s="85"/>
      <c r="H173" s="85"/>
      <c r="I173" s="85"/>
    </row>
    <row r="174" spans="7:9" ht="15.75" customHeight="1">
      <c r="G174" s="85"/>
      <c r="H174" s="85"/>
      <c r="I174" s="85"/>
    </row>
    <row r="175" spans="7:9" ht="15.75" customHeight="1">
      <c r="G175" s="85"/>
      <c r="H175" s="85"/>
      <c r="I175" s="85"/>
    </row>
    <row r="176" spans="7:9" ht="15.75" customHeight="1">
      <c r="G176" s="85"/>
      <c r="H176" s="85"/>
      <c r="I176" s="85"/>
    </row>
    <row r="177" spans="7:9" ht="15.75" customHeight="1">
      <c r="G177" s="85"/>
      <c r="H177" s="85"/>
      <c r="I177" s="85"/>
    </row>
    <row r="178" spans="7:9" ht="15.75" customHeight="1">
      <c r="G178" s="85"/>
      <c r="H178" s="85"/>
      <c r="I178" s="85"/>
    </row>
    <row r="179" spans="7:9" ht="15.75" customHeight="1">
      <c r="G179" s="85"/>
      <c r="H179" s="85"/>
      <c r="I179" s="85"/>
    </row>
    <row r="180" spans="7:9" ht="15.75" customHeight="1">
      <c r="G180" s="85"/>
      <c r="H180" s="85"/>
      <c r="I180" s="85"/>
    </row>
    <row r="181" spans="7:9" ht="15.75" customHeight="1">
      <c r="G181" s="85"/>
      <c r="H181" s="85"/>
      <c r="I181" s="85"/>
    </row>
    <row r="182" spans="7:9" ht="15.75" customHeight="1">
      <c r="G182" s="85"/>
      <c r="H182" s="85"/>
      <c r="I182" s="85"/>
    </row>
    <row r="183" spans="7:9" ht="15.75" customHeight="1">
      <c r="G183" s="85"/>
      <c r="H183" s="85"/>
      <c r="I183" s="85"/>
    </row>
    <row r="184" spans="7:9" ht="15.75" customHeight="1">
      <c r="G184" s="85"/>
      <c r="H184" s="85"/>
      <c r="I184" s="85"/>
    </row>
    <row r="185" spans="7:9" ht="15.75" customHeight="1">
      <c r="G185" s="85"/>
      <c r="H185" s="85"/>
      <c r="I185" s="85"/>
    </row>
    <row r="186" spans="7:9" ht="15.75" customHeight="1">
      <c r="G186" s="85"/>
      <c r="H186" s="85"/>
      <c r="I186" s="85"/>
    </row>
    <row r="187" spans="7:9" ht="15.75" customHeight="1">
      <c r="G187" s="85"/>
      <c r="H187" s="85"/>
      <c r="I187" s="85"/>
    </row>
    <row r="188" spans="7:9" ht="15.75" customHeight="1">
      <c r="G188" s="85"/>
      <c r="H188" s="85"/>
      <c r="I188" s="85"/>
    </row>
    <row r="189" spans="7:9" ht="15.75" customHeight="1">
      <c r="G189" s="85"/>
      <c r="H189" s="85"/>
      <c r="I189" s="85"/>
    </row>
    <row r="190" spans="7:9" ht="15.75" customHeight="1">
      <c r="G190" s="85"/>
      <c r="H190" s="85"/>
      <c r="I190" s="85"/>
    </row>
    <row r="191" spans="7:9" ht="15.75" customHeight="1">
      <c r="G191" s="85"/>
      <c r="H191" s="85"/>
      <c r="I191" s="85"/>
    </row>
    <row r="192" spans="7:9" ht="15.75" customHeight="1">
      <c r="G192" s="85"/>
      <c r="H192" s="85"/>
      <c r="I192" s="85"/>
    </row>
    <row r="193" spans="7:9" ht="15.75" customHeight="1">
      <c r="G193" s="85"/>
      <c r="H193" s="85"/>
      <c r="I193" s="85"/>
    </row>
    <row r="194" spans="7:9" ht="15.75" customHeight="1">
      <c r="G194" s="85"/>
      <c r="H194" s="85"/>
      <c r="I194" s="85"/>
    </row>
    <row r="195" spans="7:9" ht="15.75" customHeight="1">
      <c r="G195" s="85"/>
      <c r="H195" s="85"/>
      <c r="I195" s="85"/>
    </row>
    <row r="196" spans="7:9" ht="15.75" customHeight="1">
      <c r="G196" s="85"/>
      <c r="H196" s="85"/>
      <c r="I196" s="85"/>
    </row>
    <row r="197" spans="7:9" ht="15.75" customHeight="1">
      <c r="G197" s="85"/>
      <c r="H197" s="85"/>
      <c r="I197" s="85"/>
    </row>
    <row r="198" spans="7:9" ht="15.75" customHeight="1">
      <c r="G198" s="85"/>
      <c r="H198" s="85"/>
      <c r="I198" s="85"/>
    </row>
    <row r="199" spans="7:9" ht="15.75" customHeight="1">
      <c r="G199" s="85"/>
      <c r="H199" s="85"/>
      <c r="I199" s="85"/>
    </row>
    <row r="200" spans="7:9" ht="15.75" customHeight="1">
      <c r="G200" s="85"/>
      <c r="H200" s="85"/>
      <c r="I200" s="85"/>
    </row>
    <row r="201" spans="7:9" ht="15.75" customHeight="1">
      <c r="G201" s="85"/>
      <c r="H201" s="85"/>
      <c r="I201" s="85"/>
    </row>
    <row r="202" spans="7:9" ht="15.75" customHeight="1">
      <c r="G202" s="85"/>
      <c r="H202" s="85"/>
      <c r="I202" s="85"/>
    </row>
    <row r="203" spans="7:9" ht="15.75" customHeight="1">
      <c r="G203" s="85"/>
      <c r="H203" s="85"/>
      <c r="I203" s="85"/>
    </row>
    <row r="204" spans="7:9" ht="15.75" customHeight="1">
      <c r="G204" s="85"/>
      <c r="H204" s="85"/>
      <c r="I204" s="85"/>
    </row>
    <row r="205" spans="7:9" ht="15.75" customHeight="1">
      <c r="G205" s="85"/>
      <c r="H205" s="85"/>
      <c r="I205" s="85"/>
    </row>
    <row r="206" spans="7:9" ht="15.75" customHeight="1">
      <c r="G206" s="85"/>
      <c r="H206" s="85"/>
      <c r="I206" s="85"/>
    </row>
    <row r="207" spans="7:9" ht="15.75" customHeight="1">
      <c r="G207" s="85"/>
      <c r="H207" s="85"/>
      <c r="I207" s="85"/>
    </row>
    <row r="208" spans="7:9" ht="15.75" customHeight="1">
      <c r="G208" s="85"/>
      <c r="H208" s="85"/>
      <c r="I208" s="85"/>
    </row>
    <row r="209" spans="7:9" ht="15.75" customHeight="1">
      <c r="G209" s="85"/>
      <c r="H209" s="85"/>
      <c r="I209" s="85"/>
    </row>
    <row r="210" spans="7:9" ht="15.75" customHeight="1">
      <c r="G210" s="85"/>
      <c r="H210" s="85"/>
      <c r="I210" s="85"/>
    </row>
    <row r="211" spans="7:9" ht="15.75" customHeight="1">
      <c r="G211" s="85"/>
      <c r="H211" s="85"/>
      <c r="I211" s="85"/>
    </row>
    <row r="212" spans="7:9" ht="15.75" customHeight="1">
      <c r="G212" s="85"/>
      <c r="H212" s="85"/>
      <c r="I212" s="85"/>
    </row>
    <row r="213" spans="7:9" ht="15.75" customHeight="1">
      <c r="G213" s="85"/>
      <c r="H213" s="85"/>
      <c r="I213" s="85"/>
    </row>
    <row r="214" spans="7:9" ht="15.75" customHeight="1">
      <c r="G214" s="85"/>
      <c r="H214" s="85"/>
      <c r="I214" s="85"/>
    </row>
    <row r="215" spans="7:9" ht="15.75" customHeight="1">
      <c r="G215" s="85"/>
      <c r="H215" s="85"/>
      <c r="I215" s="85"/>
    </row>
    <row r="216" spans="7:9" ht="15.75" customHeight="1">
      <c r="G216" s="85"/>
      <c r="H216" s="85"/>
      <c r="I216" s="85"/>
    </row>
    <row r="217" spans="7:9" ht="15.75" customHeight="1">
      <c r="G217" s="85"/>
      <c r="H217" s="85"/>
      <c r="I217" s="85"/>
    </row>
    <row r="218" spans="7:9" ht="15.75" customHeight="1">
      <c r="G218" s="85"/>
      <c r="H218" s="85"/>
      <c r="I218" s="85"/>
    </row>
    <row r="219" spans="7:9" ht="15.75" customHeight="1">
      <c r="G219" s="85"/>
      <c r="H219" s="85"/>
      <c r="I219" s="85"/>
    </row>
    <row r="220" spans="7:9" ht="15.75" customHeight="1">
      <c r="G220" s="85"/>
      <c r="H220" s="85"/>
      <c r="I220" s="85"/>
    </row>
    <row r="221" spans="7:9" ht="15.75" customHeight="1">
      <c r="G221" s="85"/>
      <c r="H221" s="85"/>
      <c r="I221" s="85"/>
    </row>
    <row r="222" spans="7:9" ht="15.75" customHeight="1">
      <c r="G222" s="85"/>
      <c r="H222" s="85"/>
      <c r="I222" s="85"/>
    </row>
    <row r="223" spans="7:9" ht="15.75" customHeight="1">
      <c r="G223" s="85"/>
      <c r="H223" s="85"/>
      <c r="I223" s="85"/>
    </row>
    <row r="224" spans="7:9" ht="15.75" customHeight="1">
      <c r="G224" s="85"/>
      <c r="H224" s="85"/>
      <c r="I224" s="85"/>
    </row>
    <row r="225" spans="7:9" ht="15.75" customHeight="1">
      <c r="G225" s="85"/>
      <c r="H225" s="85"/>
      <c r="I225" s="85"/>
    </row>
    <row r="226" spans="7:9" ht="15.75" customHeight="1">
      <c r="G226" s="85"/>
      <c r="H226" s="85"/>
      <c r="I226" s="85"/>
    </row>
    <row r="227" spans="7:9" ht="15.75" customHeight="1">
      <c r="G227" s="85"/>
      <c r="H227" s="85"/>
      <c r="I227" s="85"/>
    </row>
    <row r="228" spans="7:9" ht="15.75" customHeight="1">
      <c r="G228" s="85"/>
      <c r="H228" s="85"/>
      <c r="I228" s="85"/>
    </row>
    <row r="229" spans="7:9" ht="15.75" customHeight="1">
      <c r="G229" s="85"/>
      <c r="H229" s="85"/>
      <c r="I229" s="85"/>
    </row>
    <row r="230" spans="7:9" ht="15.75" customHeight="1">
      <c r="G230" s="85"/>
      <c r="H230" s="85"/>
      <c r="I230" s="85"/>
    </row>
    <row r="231" spans="7:9" ht="15.75" customHeight="1">
      <c r="G231" s="85"/>
      <c r="H231" s="85"/>
      <c r="I231" s="85"/>
    </row>
    <row r="232" spans="7:9" ht="15.75" customHeight="1">
      <c r="G232" s="85"/>
      <c r="H232" s="85"/>
      <c r="I232" s="85"/>
    </row>
    <row r="233" spans="7:9" ht="15.75" customHeight="1">
      <c r="G233" s="85"/>
      <c r="H233" s="85"/>
      <c r="I233" s="85"/>
    </row>
    <row r="234" spans="7:9" ht="15.75" customHeight="1">
      <c r="G234" s="85"/>
      <c r="H234" s="85"/>
      <c r="I234" s="85"/>
    </row>
    <row r="235" spans="7:9" ht="15.75" customHeight="1">
      <c r="G235" s="85"/>
      <c r="H235" s="85"/>
      <c r="I235" s="85"/>
    </row>
    <row r="236" spans="7:9" ht="15.75" customHeight="1">
      <c r="G236" s="85"/>
      <c r="H236" s="85"/>
      <c r="I236" s="85"/>
    </row>
    <row r="237" spans="7:9" ht="15.75" customHeight="1">
      <c r="G237" s="85"/>
      <c r="H237" s="85"/>
      <c r="I237" s="85"/>
    </row>
    <row r="238" spans="7:9" ht="15.75" customHeight="1">
      <c r="G238" s="85"/>
      <c r="H238" s="85"/>
      <c r="I238" s="85"/>
    </row>
    <row r="239" spans="7:9" ht="15.75" customHeight="1">
      <c r="G239" s="85"/>
      <c r="H239" s="85"/>
      <c r="I239" s="85"/>
    </row>
    <row r="240" spans="7:9" ht="15.75" customHeight="1">
      <c r="G240" s="85"/>
      <c r="H240" s="85"/>
      <c r="I240" s="85"/>
    </row>
    <row r="241" spans="7:9" ht="15.75" customHeight="1">
      <c r="G241" s="85"/>
      <c r="H241" s="85"/>
      <c r="I241" s="85"/>
    </row>
    <row r="242" spans="7:9" ht="15.75" customHeight="1">
      <c r="G242" s="85"/>
      <c r="H242" s="85"/>
      <c r="I242" s="85"/>
    </row>
    <row r="243" spans="7:9" ht="15.75" customHeight="1">
      <c r="G243" s="85"/>
      <c r="H243" s="85"/>
      <c r="I243" s="85"/>
    </row>
    <row r="244" spans="7:9" ht="15.75" customHeight="1">
      <c r="G244" s="85"/>
      <c r="H244" s="85"/>
      <c r="I244" s="85"/>
    </row>
    <row r="245" spans="7:9" ht="15.75" customHeight="1">
      <c r="G245" s="85"/>
      <c r="H245" s="85"/>
      <c r="I245" s="85"/>
    </row>
    <row r="246" spans="7:9" ht="15.75" customHeight="1">
      <c r="G246" s="85"/>
      <c r="H246" s="85"/>
      <c r="I246" s="85"/>
    </row>
    <row r="247" spans="7:9" ht="15.75" customHeight="1">
      <c r="G247" s="85"/>
      <c r="H247" s="85"/>
      <c r="I247" s="85"/>
    </row>
    <row r="248" spans="7:9" ht="15.75" customHeight="1">
      <c r="G248" s="85"/>
      <c r="H248" s="85"/>
      <c r="I248" s="85"/>
    </row>
    <row r="249" spans="7:9" ht="15.75" customHeight="1">
      <c r="G249" s="85"/>
      <c r="H249" s="85"/>
      <c r="I249" s="85"/>
    </row>
    <row r="250" spans="7:9" ht="15.75" customHeight="1">
      <c r="G250" s="85"/>
      <c r="H250" s="85"/>
      <c r="I250" s="85"/>
    </row>
    <row r="251" spans="7:9" ht="15.75" customHeight="1">
      <c r="G251" s="85"/>
      <c r="H251" s="85"/>
      <c r="I251" s="85"/>
    </row>
    <row r="252" spans="7:9" ht="15.75" customHeight="1">
      <c r="G252" s="85"/>
      <c r="H252" s="85"/>
      <c r="I252" s="85"/>
    </row>
    <row r="253" spans="7:9" ht="15.75" customHeight="1">
      <c r="G253" s="85"/>
      <c r="H253" s="85"/>
      <c r="I253" s="85"/>
    </row>
    <row r="254" spans="7:9" ht="15.75" customHeight="1">
      <c r="G254" s="85"/>
      <c r="H254" s="85"/>
      <c r="I254" s="85"/>
    </row>
    <row r="255" spans="7:9" ht="15.75" customHeight="1">
      <c r="G255" s="85"/>
      <c r="H255" s="85"/>
      <c r="I255" s="85"/>
    </row>
    <row r="256" spans="7:9" ht="15.75" customHeight="1">
      <c r="G256" s="85"/>
      <c r="H256" s="85"/>
      <c r="I256" s="85"/>
    </row>
    <row r="257" spans="7:9" ht="15.75" customHeight="1">
      <c r="G257" s="85"/>
      <c r="H257" s="85"/>
      <c r="I257" s="85"/>
    </row>
    <row r="258" spans="7:9" ht="15.75" customHeight="1">
      <c r="G258" s="85"/>
      <c r="H258" s="85"/>
      <c r="I258" s="85"/>
    </row>
    <row r="259" spans="7:9" ht="15.75" customHeight="1">
      <c r="G259" s="85"/>
      <c r="H259" s="85"/>
      <c r="I259" s="85"/>
    </row>
    <row r="260" spans="7:9" ht="15.75" customHeight="1">
      <c r="G260" s="85"/>
      <c r="H260" s="85"/>
      <c r="I260" s="85"/>
    </row>
    <row r="261" spans="7:9" ht="15.75" customHeight="1">
      <c r="G261" s="85"/>
      <c r="H261" s="85"/>
      <c r="I261" s="85"/>
    </row>
    <row r="262" spans="7:9" ht="15.75" customHeight="1">
      <c r="G262" s="85"/>
      <c r="H262" s="85"/>
      <c r="I262" s="85"/>
    </row>
    <row r="263" spans="7:9" ht="15.75" customHeight="1">
      <c r="G263" s="85"/>
      <c r="H263" s="85"/>
      <c r="I263" s="85"/>
    </row>
    <row r="264" spans="7:9" ht="15.75" customHeight="1">
      <c r="G264" s="85"/>
      <c r="H264" s="85"/>
      <c r="I264" s="85"/>
    </row>
    <row r="265" spans="7:9" ht="15.75" customHeight="1">
      <c r="G265" s="85"/>
      <c r="H265" s="85"/>
      <c r="I265" s="85"/>
    </row>
    <row r="266" spans="7:9" ht="15.75" customHeight="1">
      <c r="G266" s="85"/>
      <c r="H266" s="85"/>
      <c r="I266" s="85"/>
    </row>
    <row r="267" spans="7:9" ht="15.75" customHeight="1">
      <c r="G267" s="85"/>
      <c r="H267" s="85"/>
      <c r="I267" s="85"/>
    </row>
    <row r="268" spans="7:9" ht="15.75" customHeight="1">
      <c r="G268" s="85"/>
      <c r="H268" s="85"/>
      <c r="I268" s="85"/>
    </row>
    <row r="269" spans="7:9" ht="15.75" customHeight="1">
      <c r="G269" s="85"/>
      <c r="H269" s="85"/>
      <c r="I269" s="85"/>
    </row>
    <row r="270" spans="7:9" ht="15.75" customHeight="1">
      <c r="G270" s="85"/>
      <c r="H270" s="85"/>
      <c r="I270" s="85"/>
    </row>
    <row r="271" spans="7:9" ht="15.75" customHeight="1">
      <c r="G271" s="85"/>
      <c r="H271" s="85"/>
      <c r="I271" s="85"/>
    </row>
    <row r="272" spans="7:9" ht="15.75" customHeight="1">
      <c r="G272" s="85"/>
      <c r="H272" s="85"/>
      <c r="I272" s="85"/>
    </row>
    <row r="273" spans="7:9" ht="15.75" customHeight="1">
      <c r="G273" s="85"/>
      <c r="H273" s="85"/>
      <c r="I273" s="85"/>
    </row>
    <row r="274" spans="7:9" ht="15.75" customHeight="1">
      <c r="G274" s="85"/>
      <c r="H274" s="85"/>
      <c r="I274" s="85"/>
    </row>
    <row r="275" spans="7:9" ht="15.75" customHeight="1">
      <c r="G275" s="85"/>
      <c r="H275" s="85"/>
      <c r="I275" s="85"/>
    </row>
    <row r="276" spans="7:9" ht="15.75" customHeight="1">
      <c r="G276" s="85"/>
      <c r="H276" s="85"/>
      <c r="I276" s="85"/>
    </row>
    <row r="277" spans="7:9" ht="15.75" customHeight="1">
      <c r="G277" s="85"/>
      <c r="H277" s="85"/>
      <c r="I277" s="85"/>
    </row>
    <row r="278" spans="7:9" ht="15.75" customHeight="1">
      <c r="G278" s="85"/>
      <c r="H278" s="85"/>
      <c r="I278" s="85"/>
    </row>
    <row r="279" spans="7:9" ht="15.75" customHeight="1">
      <c r="G279" s="85"/>
      <c r="H279" s="85"/>
      <c r="I279" s="85"/>
    </row>
    <row r="280" spans="7:9" ht="15.75" customHeight="1">
      <c r="G280" s="85"/>
      <c r="H280" s="85"/>
      <c r="I280" s="85"/>
    </row>
    <row r="281" spans="7:9" ht="15.75" customHeight="1">
      <c r="G281" s="85"/>
      <c r="H281" s="85"/>
      <c r="I281" s="85"/>
    </row>
    <row r="282" spans="7:9" ht="15.75" customHeight="1">
      <c r="G282" s="85"/>
      <c r="H282" s="85"/>
      <c r="I282" s="85"/>
    </row>
    <row r="283" spans="7:9" ht="15.75" customHeight="1">
      <c r="G283" s="85"/>
      <c r="H283" s="85"/>
      <c r="I283" s="85"/>
    </row>
    <row r="284" spans="7:9" ht="15.75" customHeight="1">
      <c r="G284" s="85"/>
      <c r="H284" s="85"/>
      <c r="I284" s="85"/>
    </row>
    <row r="285" spans="7:9" ht="15.75" customHeight="1">
      <c r="G285" s="85"/>
      <c r="H285" s="85"/>
      <c r="I285" s="85"/>
    </row>
    <row r="286" spans="7:9" ht="15.75" customHeight="1">
      <c r="G286" s="85"/>
      <c r="H286" s="85"/>
      <c r="I286" s="85"/>
    </row>
    <row r="287" spans="7:9" ht="15.75" customHeight="1">
      <c r="G287" s="85"/>
      <c r="H287" s="85"/>
      <c r="I287" s="85"/>
    </row>
    <row r="288" spans="7:9" ht="15.75" customHeight="1">
      <c r="G288" s="85"/>
      <c r="H288" s="85"/>
      <c r="I288" s="85"/>
    </row>
    <row r="289" spans="7:9" ht="15.75" customHeight="1">
      <c r="G289" s="85"/>
      <c r="H289" s="85"/>
      <c r="I289" s="85"/>
    </row>
    <row r="290" spans="7:9" ht="15.75" customHeight="1">
      <c r="G290" s="85"/>
      <c r="H290" s="85"/>
      <c r="I290" s="85"/>
    </row>
    <row r="291" spans="7:9" ht="15.75" customHeight="1">
      <c r="G291" s="85"/>
      <c r="H291" s="85"/>
      <c r="I291" s="85"/>
    </row>
    <row r="292" spans="7:9" ht="15.75" customHeight="1">
      <c r="G292" s="85"/>
      <c r="H292" s="85"/>
      <c r="I292" s="85"/>
    </row>
    <row r="293" spans="7:9" ht="15.75" customHeight="1">
      <c r="G293" s="85"/>
      <c r="H293" s="85"/>
      <c r="I293" s="85"/>
    </row>
    <row r="294" spans="7:9" ht="15.75" customHeight="1">
      <c r="G294" s="85"/>
      <c r="H294" s="85"/>
      <c r="I294" s="85"/>
    </row>
    <row r="295" spans="7:9" ht="15.75" customHeight="1">
      <c r="G295" s="85"/>
      <c r="H295" s="85"/>
      <c r="I295" s="85"/>
    </row>
    <row r="296" spans="7:9" ht="15.75" customHeight="1">
      <c r="G296" s="85"/>
      <c r="H296" s="85"/>
      <c r="I296" s="85"/>
    </row>
    <row r="297" spans="7:9" ht="15.75" customHeight="1">
      <c r="G297" s="85"/>
      <c r="H297" s="85"/>
      <c r="I297" s="85"/>
    </row>
    <row r="298" spans="7:9" ht="15.75" customHeight="1">
      <c r="G298" s="85"/>
      <c r="H298" s="85"/>
      <c r="I298" s="85"/>
    </row>
    <row r="299" spans="7:9" ht="15.75" customHeight="1">
      <c r="G299" s="85"/>
      <c r="H299" s="85"/>
      <c r="I299" s="85"/>
    </row>
    <row r="300" spans="7:9" ht="15.75" customHeight="1">
      <c r="G300" s="85"/>
      <c r="H300" s="85"/>
      <c r="I300" s="85"/>
    </row>
    <row r="301" spans="7:9" ht="15.75" customHeight="1">
      <c r="G301" s="85"/>
      <c r="H301" s="85"/>
      <c r="I301" s="85"/>
    </row>
    <row r="302" spans="7:9" ht="15.75" customHeight="1">
      <c r="G302" s="85"/>
      <c r="H302" s="85"/>
      <c r="I302" s="85"/>
    </row>
    <row r="303" spans="7:9" ht="15.75" customHeight="1">
      <c r="G303" s="85"/>
      <c r="H303" s="85"/>
      <c r="I303" s="85"/>
    </row>
    <row r="304" spans="7:9" ht="15.75" customHeight="1">
      <c r="G304" s="85"/>
      <c r="H304" s="85"/>
      <c r="I304" s="85"/>
    </row>
    <row r="305" spans="7:9" ht="15.75" customHeight="1">
      <c r="G305" s="85"/>
      <c r="H305" s="85"/>
      <c r="I305" s="85"/>
    </row>
    <row r="306" spans="7:9" ht="15.75" customHeight="1">
      <c r="G306" s="85"/>
      <c r="H306" s="85"/>
      <c r="I306" s="85"/>
    </row>
    <row r="307" spans="7:9" ht="15.75" customHeight="1">
      <c r="G307" s="85"/>
      <c r="H307" s="85"/>
      <c r="I307" s="85"/>
    </row>
    <row r="308" spans="7:9" ht="15.75" customHeight="1">
      <c r="G308" s="85"/>
      <c r="H308" s="85"/>
      <c r="I308" s="85"/>
    </row>
    <row r="309" spans="7:9" ht="15.75" customHeight="1">
      <c r="G309" s="85"/>
      <c r="H309" s="85"/>
      <c r="I309" s="85"/>
    </row>
    <row r="310" spans="7:9" ht="15.75" customHeight="1">
      <c r="G310" s="85"/>
      <c r="H310" s="85"/>
      <c r="I310" s="85"/>
    </row>
    <row r="311" spans="7:9" ht="15.75" customHeight="1">
      <c r="G311" s="85"/>
      <c r="H311" s="85"/>
      <c r="I311" s="85"/>
    </row>
    <row r="312" spans="7:9" ht="15.75" customHeight="1">
      <c r="G312" s="85"/>
      <c r="H312" s="85"/>
      <c r="I312" s="85"/>
    </row>
    <row r="313" spans="7:9" ht="15.75" customHeight="1">
      <c r="G313" s="85"/>
      <c r="H313" s="85"/>
      <c r="I313" s="85"/>
    </row>
    <row r="314" spans="7:9" ht="15.75" customHeight="1">
      <c r="G314" s="85"/>
      <c r="H314" s="85"/>
      <c r="I314" s="85"/>
    </row>
    <row r="315" spans="7:9" ht="15.75" customHeight="1">
      <c r="G315" s="85"/>
      <c r="H315" s="85"/>
      <c r="I315" s="85"/>
    </row>
    <row r="316" spans="7:9" ht="15.75" customHeight="1">
      <c r="G316" s="85"/>
      <c r="H316" s="85"/>
      <c r="I316" s="85"/>
    </row>
    <row r="317" spans="7:9" ht="15.75" customHeight="1">
      <c r="G317" s="85"/>
      <c r="H317" s="85"/>
      <c r="I317" s="85"/>
    </row>
    <row r="318" spans="7:9" ht="15.75" customHeight="1">
      <c r="G318" s="85"/>
      <c r="H318" s="85"/>
      <c r="I318" s="85"/>
    </row>
    <row r="319" spans="7:9" ht="15.75" customHeight="1">
      <c r="G319" s="85"/>
      <c r="H319" s="85"/>
      <c r="I319" s="85"/>
    </row>
    <row r="320" spans="7:9" ht="15.75" customHeight="1">
      <c r="G320" s="85"/>
      <c r="H320" s="85"/>
      <c r="I320" s="85"/>
    </row>
    <row r="321" spans="7:9" ht="15.75" customHeight="1">
      <c r="G321" s="85"/>
      <c r="H321" s="85"/>
      <c r="I321" s="85"/>
    </row>
    <row r="322" spans="7:9" ht="15.75" customHeight="1">
      <c r="G322" s="85"/>
      <c r="H322" s="85"/>
      <c r="I322" s="85"/>
    </row>
    <row r="323" spans="7:9" ht="15.75" customHeight="1">
      <c r="G323" s="85"/>
      <c r="H323" s="85"/>
      <c r="I323" s="85"/>
    </row>
    <row r="324" spans="7:9" ht="15.75" customHeight="1">
      <c r="G324" s="85"/>
      <c r="H324" s="85"/>
      <c r="I324" s="85"/>
    </row>
    <row r="325" spans="7:9" ht="15.75" customHeight="1">
      <c r="G325" s="85"/>
      <c r="H325" s="85"/>
      <c r="I325" s="85"/>
    </row>
    <row r="326" spans="7:9" ht="15.75" customHeight="1">
      <c r="G326" s="85"/>
      <c r="H326" s="85"/>
      <c r="I326" s="85"/>
    </row>
    <row r="327" spans="7:9" ht="15.75" customHeight="1">
      <c r="G327" s="85"/>
      <c r="H327" s="85"/>
      <c r="I327" s="85"/>
    </row>
    <row r="328" spans="7:9" ht="15.75" customHeight="1">
      <c r="G328" s="85"/>
      <c r="H328" s="85"/>
      <c r="I328" s="85"/>
    </row>
    <row r="329" spans="7:9" ht="15.75" customHeight="1">
      <c r="G329" s="85"/>
      <c r="H329" s="85"/>
      <c r="I329" s="85"/>
    </row>
    <row r="330" spans="7:9" ht="15.75" customHeight="1">
      <c r="G330" s="85"/>
      <c r="H330" s="85"/>
      <c r="I330" s="85"/>
    </row>
    <row r="331" spans="7:9" ht="15.75" customHeight="1">
      <c r="G331" s="85"/>
      <c r="H331" s="85"/>
      <c r="I331" s="85"/>
    </row>
    <row r="332" spans="7:9" ht="15.75" customHeight="1">
      <c r="G332" s="85"/>
      <c r="H332" s="85"/>
      <c r="I332" s="85"/>
    </row>
    <row r="333" spans="7:9" ht="15.75" customHeight="1">
      <c r="G333" s="85"/>
      <c r="H333" s="85"/>
      <c r="I333" s="85"/>
    </row>
    <row r="334" spans="7:9" ht="15.75" customHeight="1">
      <c r="G334" s="85"/>
      <c r="H334" s="85"/>
      <c r="I334" s="85"/>
    </row>
    <row r="335" spans="7:9" ht="15.75" customHeight="1">
      <c r="G335" s="85"/>
      <c r="H335" s="85"/>
      <c r="I335" s="85"/>
    </row>
    <row r="336" spans="7:9" ht="15.75" customHeight="1">
      <c r="G336" s="85"/>
      <c r="H336" s="85"/>
      <c r="I336" s="85"/>
    </row>
    <row r="337" spans="7:9" ht="15.75" customHeight="1">
      <c r="G337" s="85"/>
      <c r="H337" s="85"/>
      <c r="I337" s="85"/>
    </row>
    <row r="338" spans="7:9" ht="15.75" customHeight="1">
      <c r="G338" s="85"/>
      <c r="H338" s="85"/>
      <c r="I338" s="85"/>
    </row>
    <row r="339" spans="7:9" ht="15.75" customHeight="1">
      <c r="G339" s="85"/>
      <c r="H339" s="85"/>
      <c r="I339" s="85"/>
    </row>
    <row r="340" spans="7:9" ht="15.75" customHeight="1">
      <c r="G340" s="85"/>
      <c r="H340" s="85"/>
      <c r="I340" s="85"/>
    </row>
    <row r="341" spans="7:9" ht="15.75" customHeight="1">
      <c r="G341" s="85"/>
      <c r="H341" s="85"/>
      <c r="I341" s="85"/>
    </row>
    <row r="342" spans="7:9" ht="15.75" customHeight="1">
      <c r="G342" s="85"/>
      <c r="H342" s="85"/>
      <c r="I342" s="85"/>
    </row>
    <row r="343" spans="7:9" ht="15.75" customHeight="1">
      <c r="G343" s="85"/>
      <c r="H343" s="85"/>
      <c r="I343" s="85"/>
    </row>
    <row r="344" spans="7:9" ht="15.75" customHeight="1">
      <c r="G344" s="85"/>
      <c r="H344" s="85"/>
      <c r="I344" s="85"/>
    </row>
    <row r="345" spans="7:9" ht="15.75" customHeight="1">
      <c r="G345" s="85"/>
      <c r="H345" s="85"/>
      <c r="I345" s="85"/>
    </row>
    <row r="346" spans="7:9" ht="15.75" customHeight="1">
      <c r="G346" s="85"/>
      <c r="H346" s="85"/>
      <c r="I346" s="85"/>
    </row>
    <row r="347" spans="7:9" ht="15.75" customHeight="1">
      <c r="G347" s="85"/>
      <c r="H347" s="85"/>
      <c r="I347" s="85"/>
    </row>
    <row r="348" spans="7:9" ht="15.75" customHeight="1">
      <c r="G348" s="85"/>
      <c r="H348" s="85"/>
      <c r="I348" s="85"/>
    </row>
    <row r="349" spans="7:9" ht="15.75" customHeight="1">
      <c r="G349" s="85"/>
      <c r="H349" s="85"/>
      <c r="I349" s="85"/>
    </row>
    <row r="350" spans="7:9" ht="15.75" customHeight="1">
      <c r="G350" s="85"/>
      <c r="H350" s="85"/>
      <c r="I350" s="85"/>
    </row>
    <row r="351" spans="7:9" ht="15.75" customHeight="1">
      <c r="G351" s="85"/>
      <c r="H351" s="85"/>
      <c r="I351" s="85"/>
    </row>
    <row r="352" spans="7:9" ht="15.75" customHeight="1">
      <c r="G352" s="85"/>
      <c r="H352" s="85"/>
      <c r="I352" s="85"/>
    </row>
    <row r="353" spans="7:9" ht="15.75" customHeight="1">
      <c r="G353" s="85"/>
      <c r="H353" s="85"/>
      <c r="I353" s="85"/>
    </row>
    <row r="354" spans="7:9" ht="15.75" customHeight="1">
      <c r="G354" s="85"/>
      <c r="H354" s="85"/>
      <c r="I354" s="85"/>
    </row>
    <row r="355" spans="7:9" ht="15.75" customHeight="1">
      <c r="G355" s="85"/>
      <c r="H355" s="85"/>
      <c r="I355" s="85"/>
    </row>
    <row r="356" spans="7:9" ht="15.75" customHeight="1">
      <c r="G356" s="85"/>
      <c r="H356" s="85"/>
      <c r="I356" s="85"/>
    </row>
    <row r="357" spans="7:9" ht="15.75" customHeight="1">
      <c r="G357" s="85"/>
      <c r="H357" s="85"/>
      <c r="I357" s="85"/>
    </row>
    <row r="358" spans="7:9" ht="15.75" customHeight="1">
      <c r="G358" s="85"/>
      <c r="H358" s="85"/>
      <c r="I358" s="85"/>
    </row>
    <row r="359" spans="7:9" ht="15.75" customHeight="1">
      <c r="G359" s="85"/>
      <c r="H359" s="85"/>
      <c r="I359" s="85"/>
    </row>
    <row r="360" spans="7:9" ht="15.75" customHeight="1">
      <c r="G360" s="85"/>
      <c r="H360" s="85"/>
      <c r="I360" s="85"/>
    </row>
    <row r="361" spans="7:9" ht="15.75" customHeight="1">
      <c r="G361" s="85"/>
      <c r="H361" s="85"/>
      <c r="I361" s="85"/>
    </row>
    <row r="362" spans="7:9" ht="15.75" customHeight="1">
      <c r="G362" s="85"/>
      <c r="H362" s="85"/>
      <c r="I362" s="85"/>
    </row>
    <row r="363" spans="7:9" ht="15.75" customHeight="1">
      <c r="G363" s="85"/>
      <c r="H363" s="85"/>
      <c r="I363" s="85"/>
    </row>
    <row r="364" spans="7:9" ht="15.75" customHeight="1">
      <c r="G364" s="85"/>
      <c r="H364" s="85"/>
      <c r="I364" s="85"/>
    </row>
    <row r="365" spans="7:9" ht="15.75" customHeight="1">
      <c r="G365" s="85"/>
      <c r="H365" s="85"/>
      <c r="I365" s="85"/>
    </row>
    <row r="366" spans="7:9" ht="15.75" customHeight="1">
      <c r="G366" s="85"/>
      <c r="H366" s="85"/>
      <c r="I366" s="85"/>
    </row>
    <row r="367" spans="7:9" ht="15.75" customHeight="1">
      <c r="G367" s="85"/>
      <c r="H367" s="85"/>
      <c r="I367" s="85"/>
    </row>
    <row r="368" spans="7:9" ht="15.75" customHeight="1">
      <c r="G368" s="85"/>
      <c r="H368" s="85"/>
      <c r="I368" s="85"/>
    </row>
    <row r="369" spans="7:9" ht="15.75" customHeight="1">
      <c r="G369" s="85"/>
      <c r="H369" s="85"/>
      <c r="I369" s="85"/>
    </row>
    <row r="370" spans="7:9" ht="15.75" customHeight="1">
      <c r="G370" s="85"/>
      <c r="H370" s="85"/>
      <c r="I370" s="85"/>
    </row>
    <row r="371" spans="7:9" ht="15.75" customHeight="1">
      <c r="G371" s="85"/>
      <c r="H371" s="85"/>
      <c r="I371" s="85"/>
    </row>
    <row r="372" spans="7:9" ht="15.75" customHeight="1">
      <c r="G372" s="85"/>
      <c r="H372" s="85"/>
      <c r="I372" s="85"/>
    </row>
    <row r="373" spans="7:9" ht="15.75" customHeight="1">
      <c r="G373" s="85"/>
      <c r="H373" s="85"/>
      <c r="I373" s="85"/>
    </row>
    <row r="374" spans="7:9" ht="15.75" customHeight="1">
      <c r="G374" s="85"/>
      <c r="H374" s="85"/>
      <c r="I374" s="85"/>
    </row>
    <row r="375" spans="7:9" ht="15.75" customHeight="1">
      <c r="G375" s="85"/>
      <c r="H375" s="85"/>
      <c r="I375" s="85"/>
    </row>
    <row r="376" spans="7:9" ht="15.75" customHeight="1">
      <c r="G376" s="85"/>
      <c r="H376" s="85"/>
      <c r="I376" s="85"/>
    </row>
    <row r="377" spans="7:9" ht="15.75" customHeight="1">
      <c r="G377" s="85"/>
      <c r="H377" s="85"/>
      <c r="I377" s="85"/>
    </row>
    <row r="378" spans="7:9" ht="15.75" customHeight="1">
      <c r="G378" s="85"/>
      <c r="H378" s="85"/>
      <c r="I378" s="85"/>
    </row>
    <row r="379" spans="7:9" ht="15.75" customHeight="1">
      <c r="G379" s="85"/>
      <c r="H379" s="85"/>
      <c r="I379" s="85"/>
    </row>
    <row r="380" spans="7:9" ht="15.75" customHeight="1">
      <c r="G380" s="85"/>
      <c r="H380" s="85"/>
      <c r="I380" s="85"/>
    </row>
    <row r="381" spans="7:9" ht="15.75" customHeight="1">
      <c r="G381" s="85"/>
      <c r="H381" s="85"/>
      <c r="I381" s="85"/>
    </row>
    <row r="382" spans="7:9" ht="15.75" customHeight="1">
      <c r="G382" s="85"/>
      <c r="H382" s="85"/>
      <c r="I382" s="85"/>
    </row>
    <row r="383" spans="7:9" ht="15.75" customHeight="1">
      <c r="G383" s="85"/>
      <c r="H383" s="85"/>
      <c r="I383" s="85"/>
    </row>
    <row r="384" spans="7:9" ht="15.75" customHeight="1">
      <c r="G384" s="85"/>
      <c r="H384" s="85"/>
      <c r="I384" s="85"/>
    </row>
    <row r="385" spans="7:9" ht="15.75" customHeight="1">
      <c r="G385" s="85"/>
      <c r="H385" s="85"/>
      <c r="I385" s="85"/>
    </row>
    <row r="386" spans="7:9" ht="15.75" customHeight="1">
      <c r="G386" s="85"/>
      <c r="H386" s="85"/>
      <c r="I386" s="85"/>
    </row>
    <row r="387" spans="7:9" ht="15.75" customHeight="1">
      <c r="G387" s="85"/>
      <c r="H387" s="85"/>
      <c r="I387" s="85"/>
    </row>
    <row r="388" spans="7:9" ht="15.75" customHeight="1">
      <c r="G388" s="85"/>
      <c r="H388" s="85"/>
      <c r="I388" s="85"/>
    </row>
    <row r="389" spans="7:9" ht="15.75" customHeight="1">
      <c r="G389" s="85"/>
      <c r="H389" s="85"/>
      <c r="I389" s="85"/>
    </row>
    <row r="390" spans="7:9" ht="15.75" customHeight="1">
      <c r="G390" s="85"/>
      <c r="H390" s="85"/>
      <c r="I390" s="85"/>
    </row>
    <row r="391" spans="7:9" ht="15.75" customHeight="1">
      <c r="G391" s="85"/>
      <c r="H391" s="85"/>
      <c r="I391" s="85"/>
    </row>
    <row r="392" spans="7:9" ht="15.75" customHeight="1">
      <c r="G392" s="85"/>
      <c r="H392" s="85"/>
      <c r="I392" s="85"/>
    </row>
    <row r="393" spans="7:9" ht="15.75" customHeight="1">
      <c r="G393" s="85"/>
      <c r="H393" s="85"/>
      <c r="I393" s="85"/>
    </row>
    <row r="394" spans="7:9" ht="15.75" customHeight="1">
      <c r="G394" s="85"/>
      <c r="H394" s="85"/>
      <c r="I394" s="85"/>
    </row>
    <row r="395" spans="7:9" ht="15.75" customHeight="1">
      <c r="G395" s="85"/>
      <c r="H395" s="85"/>
      <c r="I395" s="85"/>
    </row>
    <row r="396" spans="7:9" ht="15.75" customHeight="1">
      <c r="G396" s="85"/>
      <c r="H396" s="85"/>
      <c r="I396" s="85"/>
    </row>
    <row r="397" spans="7:9" ht="15.75" customHeight="1">
      <c r="G397" s="85"/>
      <c r="H397" s="85"/>
      <c r="I397" s="85"/>
    </row>
    <row r="398" spans="7:9" ht="15.75" customHeight="1">
      <c r="G398" s="85"/>
      <c r="H398" s="85"/>
      <c r="I398" s="85"/>
    </row>
    <row r="399" spans="7:9" ht="15.75" customHeight="1">
      <c r="G399" s="85"/>
      <c r="H399" s="85"/>
      <c r="I399" s="85"/>
    </row>
    <row r="400" spans="7:9" ht="15.75" customHeight="1">
      <c r="G400" s="85"/>
      <c r="H400" s="85"/>
      <c r="I400" s="85"/>
    </row>
    <row r="401" spans="7:9" ht="15.75" customHeight="1">
      <c r="G401" s="85"/>
      <c r="H401" s="85"/>
      <c r="I401" s="85"/>
    </row>
    <row r="402" spans="7:9" ht="15.75" customHeight="1">
      <c r="G402" s="85"/>
      <c r="H402" s="85"/>
      <c r="I402" s="85"/>
    </row>
    <row r="403" spans="7:9" ht="15.75" customHeight="1">
      <c r="G403" s="85"/>
      <c r="H403" s="85"/>
      <c r="I403" s="85"/>
    </row>
    <row r="404" spans="7:9" ht="15.75" customHeight="1">
      <c r="G404" s="85"/>
      <c r="H404" s="85"/>
      <c r="I404" s="85"/>
    </row>
    <row r="405" spans="7:9" ht="15.75" customHeight="1">
      <c r="G405" s="85"/>
      <c r="H405" s="85"/>
      <c r="I405" s="85"/>
    </row>
    <row r="406" spans="7:9" ht="15.75" customHeight="1">
      <c r="G406" s="85"/>
      <c r="H406" s="85"/>
      <c r="I406" s="85"/>
    </row>
    <row r="407" spans="7:9" ht="15.75" customHeight="1">
      <c r="G407" s="85"/>
      <c r="H407" s="85"/>
      <c r="I407" s="85"/>
    </row>
    <row r="408" spans="7:9" ht="15.75" customHeight="1">
      <c r="G408" s="85"/>
      <c r="H408" s="85"/>
      <c r="I408" s="85"/>
    </row>
    <row r="409" spans="7:9" ht="15.75" customHeight="1">
      <c r="G409" s="85"/>
      <c r="H409" s="85"/>
      <c r="I409" s="85"/>
    </row>
    <row r="410" spans="7:9" ht="15.75" customHeight="1">
      <c r="G410" s="85"/>
      <c r="H410" s="85"/>
      <c r="I410" s="85"/>
    </row>
    <row r="411" spans="7:9" ht="15.75" customHeight="1">
      <c r="G411" s="85"/>
      <c r="H411" s="85"/>
      <c r="I411" s="85"/>
    </row>
    <row r="412" spans="7:9" ht="15.75" customHeight="1">
      <c r="G412" s="85"/>
      <c r="H412" s="85"/>
      <c r="I412" s="85"/>
    </row>
    <row r="413" spans="7:9" ht="15.75" customHeight="1">
      <c r="G413" s="85"/>
      <c r="H413" s="85"/>
      <c r="I413" s="85"/>
    </row>
    <row r="414" spans="7:9" ht="15.75" customHeight="1">
      <c r="G414" s="85"/>
      <c r="H414" s="85"/>
      <c r="I414" s="85"/>
    </row>
    <row r="415" spans="7:9" ht="15.75" customHeight="1">
      <c r="G415" s="85"/>
      <c r="H415" s="85"/>
      <c r="I415" s="85"/>
    </row>
    <row r="416" spans="7:9" ht="15.75" customHeight="1">
      <c r="G416" s="85"/>
      <c r="H416" s="85"/>
      <c r="I416" s="85"/>
    </row>
    <row r="417" spans="7:9" ht="15.75" customHeight="1">
      <c r="G417" s="85"/>
      <c r="H417" s="85"/>
      <c r="I417" s="85"/>
    </row>
    <row r="418" spans="7:9" ht="15.75" customHeight="1">
      <c r="G418" s="85"/>
      <c r="H418" s="85"/>
      <c r="I418" s="85"/>
    </row>
    <row r="419" spans="7:9" ht="15.75" customHeight="1">
      <c r="G419" s="85"/>
      <c r="H419" s="85"/>
      <c r="I419" s="85"/>
    </row>
    <row r="420" spans="7:9" ht="15.75" customHeight="1">
      <c r="G420" s="85"/>
      <c r="H420" s="85"/>
      <c r="I420" s="85"/>
    </row>
    <row r="421" spans="7:9" ht="15.75" customHeight="1">
      <c r="G421" s="85"/>
      <c r="H421" s="85"/>
      <c r="I421" s="85"/>
    </row>
    <row r="422" spans="7:9" ht="15.75" customHeight="1">
      <c r="G422" s="85"/>
      <c r="H422" s="85"/>
      <c r="I422" s="85"/>
    </row>
    <row r="423" spans="7:9" ht="15.75" customHeight="1">
      <c r="G423" s="85"/>
      <c r="H423" s="85"/>
      <c r="I423" s="85"/>
    </row>
    <row r="424" spans="7:9" ht="15.75" customHeight="1">
      <c r="G424" s="85"/>
      <c r="H424" s="85"/>
      <c r="I424" s="85"/>
    </row>
    <row r="425" spans="7:9" ht="15.75" customHeight="1">
      <c r="G425" s="85"/>
      <c r="H425" s="85"/>
      <c r="I425" s="85"/>
    </row>
    <row r="426" spans="7:9" ht="15.75" customHeight="1">
      <c r="G426" s="85"/>
      <c r="H426" s="85"/>
      <c r="I426" s="85"/>
    </row>
    <row r="427" spans="7:9" ht="15.75" customHeight="1">
      <c r="G427" s="85"/>
      <c r="H427" s="85"/>
      <c r="I427" s="85"/>
    </row>
    <row r="428" spans="7:9" ht="15.75" customHeight="1">
      <c r="G428" s="85"/>
      <c r="H428" s="85"/>
      <c r="I428" s="85"/>
    </row>
    <row r="429" spans="7:9" ht="15.75" customHeight="1">
      <c r="G429" s="85"/>
      <c r="H429" s="85"/>
      <c r="I429" s="85"/>
    </row>
    <row r="430" spans="7:9" ht="15.75" customHeight="1">
      <c r="G430" s="85"/>
      <c r="H430" s="85"/>
      <c r="I430" s="85"/>
    </row>
    <row r="431" spans="7:9" ht="15.75" customHeight="1">
      <c r="G431" s="85"/>
      <c r="H431" s="85"/>
      <c r="I431" s="85"/>
    </row>
    <row r="432" spans="7:9" ht="15.75" customHeight="1">
      <c r="G432" s="85"/>
      <c r="H432" s="85"/>
      <c r="I432" s="85"/>
    </row>
    <row r="433" spans="7:9" ht="15.75" customHeight="1">
      <c r="G433" s="85"/>
      <c r="H433" s="85"/>
      <c r="I433" s="85"/>
    </row>
    <row r="434" spans="7:9" ht="15.75" customHeight="1">
      <c r="G434" s="85"/>
      <c r="H434" s="85"/>
      <c r="I434" s="85"/>
    </row>
    <row r="435" spans="7:9" ht="15.75" customHeight="1">
      <c r="G435" s="85"/>
      <c r="H435" s="85"/>
      <c r="I435" s="85"/>
    </row>
    <row r="436" spans="7:9" ht="15.75" customHeight="1">
      <c r="G436" s="85"/>
      <c r="H436" s="85"/>
      <c r="I436" s="85"/>
    </row>
    <row r="437" spans="7:9" ht="15.75" customHeight="1">
      <c r="G437" s="85"/>
      <c r="H437" s="85"/>
      <c r="I437" s="85"/>
    </row>
    <row r="438" spans="7:9" ht="15.75" customHeight="1">
      <c r="G438" s="85"/>
      <c r="H438" s="85"/>
      <c r="I438" s="85"/>
    </row>
    <row r="439" spans="7:9" ht="15.75" customHeight="1">
      <c r="G439" s="85"/>
      <c r="H439" s="85"/>
      <c r="I439" s="85"/>
    </row>
    <row r="440" spans="7:9" ht="15.75" customHeight="1">
      <c r="G440" s="85"/>
      <c r="H440" s="85"/>
      <c r="I440" s="85"/>
    </row>
    <row r="441" spans="7:9" ht="15.75" customHeight="1">
      <c r="G441" s="85"/>
      <c r="H441" s="85"/>
      <c r="I441" s="85"/>
    </row>
    <row r="442" spans="7:9" ht="15.75" customHeight="1">
      <c r="G442" s="85"/>
      <c r="H442" s="85"/>
      <c r="I442" s="85"/>
    </row>
    <row r="443" spans="7:9" ht="15.75" customHeight="1">
      <c r="G443" s="85"/>
      <c r="H443" s="85"/>
      <c r="I443" s="85"/>
    </row>
    <row r="444" spans="7:9" ht="15.75" customHeight="1">
      <c r="G444" s="85"/>
      <c r="H444" s="85"/>
      <c r="I444" s="85"/>
    </row>
    <row r="445" spans="7:9" ht="15.75" customHeight="1">
      <c r="G445" s="85"/>
      <c r="H445" s="85"/>
      <c r="I445" s="85"/>
    </row>
    <row r="446" spans="7:9" ht="15.75" customHeight="1">
      <c r="G446" s="85"/>
      <c r="H446" s="85"/>
      <c r="I446" s="85"/>
    </row>
    <row r="447" spans="7:9" ht="15.75" customHeight="1">
      <c r="G447" s="85"/>
      <c r="H447" s="85"/>
      <c r="I447" s="85"/>
    </row>
    <row r="448" spans="7:9" ht="15.75" customHeight="1">
      <c r="G448" s="85"/>
      <c r="H448" s="85"/>
      <c r="I448" s="85"/>
    </row>
    <row r="449" spans="7:9" ht="15.75" customHeight="1">
      <c r="G449" s="85"/>
      <c r="H449" s="85"/>
      <c r="I449" s="85"/>
    </row>
    <row r="450" spans="7:9" ht="15.75" customHeight="1">
      <c r="G450" s="85"/>
      <c r="H450" s="85"/>
      <c r="I450" s="85"/>
    </row>
    <row r="451" spans="7:9" ht="15.75" customHeight="1">
      <c r="G451" s="85"/>
      <c r="H451" s="85"/>
      <c r="I451" s="85"/>
    </row>
    <row r="452" spans="7:9" ht="15.75" customHeight="1">
      <c r="G452" s="85"/>
      <c r="H452" s="85"/>
      <c r="I452" s="85"/>
    </row>
    <row r="453" spans="7:9" ht="15.75" customHeight="1">
      <c r="G453" s="85"/>
      <c r="H453" s="85"/>
      <c r="I453" s="85"/>
    </row>
    <row r="454" spans="7:9" ht="15.75" customHeight="1">
      <c r="G454" s="85"/>
      <c r="H454" s="85"/>
      <c r="I454" s="85"/>
    </row>
    <row r="455" spans="7:9" ht="15.75" customHeight="1">
      <c r="G455" s="85"/>
      <c r="H455" s="85"/>
      <c r="I455" s="85"/>
    </row>
    <row r="456" spans="7:9" ht="15.75" customHeight="1">
      <c r="G456" s="85"/>
      <c r="H456" s="85"/>
      <c r="I456" s="85"/>
    </row>
    <row r="457" spans="7:9" ht="15.75" customHeight="1">
      <c r="G457" s="85"/>
      <c r="H457" s="85"/>
      <c r="I457" s="85"/>
    </row>
    <row r="458" spans="7:9" ht="15.75" customHeight="1">
      <c r="G458" s="85"/>
      <c r="H458" s="85"/>
      <c r="I458" s="85"/>
    </row>
    <row r="459" spans="7:9" ht="15.75" customHeight="1">
      <c r="G459" s="85"/>
      <c r="H459" s="85"/>
      <c r="I459" s="85"/>
    </row>
    <row r="460" spans="7:9" ht="15.75" customHeight="1">
      <c r="G460" s="85"/>
      <c r="H460" s="85"/>
      <c r="I460" s="85"/>
    </row>
    <row r="461" spans="7:9" ht="15.75" customHeight="1">
      <c r="G461" s="85"/>
      <c r="H461" s="85"/>
      <c r="I461" s="85"/>
    </row>
    <row r="462" spans="7:9" ht="15.75" customHeight="1">
      <c r="G462" s="85"/>
      <c r="H462" s="85"/>
      <c r="I462" s="85"/>
    </row>
    <row r="463" spans="7:9" ht="15.75" customHeight="1">
      <c r="G463" s="85"/>
      <c r="H463" s="85"/>
      <c r="I463" s="85"/>
    </row>
    <row r="464" spans="7:9" ht="15.75" customHeight="1">
      <c r="G464" s="85"/>
      <c r="H464" s="85"/>
      <c r="I464" s="85"/>
    </row>
    <row r="465" spans="7:9" ht="15.75" customHeight="1">
      <c r="G465" s="85"/>
      <c r="H465" s="85"/>
      <c r="I465" s="85"/>
    </row>
    <row r="466" spans="7:9" ht="15.75" customHeight="1">
      <c r="G466" s="85"/>
      <c r="H466" s="85"/>
      <c r="I466" s="85"/>
    </row>
    <row r="467" spans="7:9" ht="15.75" customHeight="1">
      <c r="G467" s="85"/>
      <c r="H467" s="85"/>
      <c r="I467" s="85"/>
    </row>
    <row r="468" spans="7:9" ht="15.75" customHeight="1">
      <c r="G468" s="85"/>
      <c r="H468" s="85"/>
      <c r="I468" s="85"/>
    </row>
    <row r="469" spans="7:9" ht="15.75" customHeight="1">
      <c r="G469" s="85"/>
      <c r="H469" s="85"/>
      <c r="I469" s="85"/>
    </row>
    <row r="470" spans="7:9" ht="15.75" customHeight="1">
      <c r="G470" s="85"/>
      <c r="H470" s="85"/>
      <c r="I470" s="85"/>
    </row>
    <row r="471" spans="7:9" ht="15.75" customHeight="1">
      <c r="G471" s="85"/>
      <c r="H471" s="85"/>
      <c r="I471" s="85"/>
    </row>
    <row r="472" spans="7:9" ht="15.75" customHeight="1">
      <c r="G472" s="85"/>
      <c r="H472" s="85"/>
      <c r="I472" s="85"/>
    </row>
    <row r="473" spans="7:9" ht="15.75" customHeight="1">
      <c r="G473" s="85"/>
      <c r="H473" s="85"/>
      <c r="I473" s="85"/>
    </row>
    <row r="474" spans="7:9" ht="15.75" customHeight="1">
      <c r="G474" s="85"/>
      <c r="H474" s="85"/>
      <c r="I474" s="85"/>
    </row>
    <row r="475" spans="7:9" ht="15.75" customHeight="1">
      <c r="G475" s="85"/>
      <c r="H475" s="85"/>
      <c r="I475" s="85"/>
    </row>
    <row r="476" spans="7:9" ht="15.75" customHeight="1">
      <c r="G476" s="85"/>
      <c r="H476" s="85"/>
      <c r="I476" s="85"/>
    </row>
    <row r="477" spans="7:9" ht="15.75" customHeight="1">
      <c r="G477" s="85"/>
      <c r="H477" s="85"/>
      <c r="I477" s="85"/>
    </row>
    <row r="478" spans="7:9" ht="15.75" customHeight="1">
      <c r="G478" s="85"/>
      <c r="H478" s="85"/>
      <c r="I478" s="85"/>
    </row>
    <row r="479" spans="7:9" ht="15.75" customHeight="1">
      <c r="G479" s="85"/>
      <c r="H479" s="85"/>
      <c r="I479" s="85"/>
    </row>
    <row r="480" spans="7:9" ht="15.75" customHeight="1">
      <c r="G480" s="85"/>
      <c r="H480" s="85"/>
      <c r="I480" s="85"/>
    </row>
    <row r="481" spans="7:9" ht="15.75" customHeight="1">
      <c r="G481" s="85"/>
      <c r="H481" s="85"/>
      <c r="I481" s="85"/>
    </row>
    <row r="482" spans="7:9" ht="15.75" customHeight="1">
      <c r="G482" s="85"/>
      <c r="H482" s="85"/>
      <c r="I482" s="85"/>
    </row>
    <row r="483" spans="7:9" ht="15.75" customHeight="1">
      <c r="G483" s="85"/>
      <c r="H483" s="85"/>
      <c r="I483" s="85"/>
    </row>
    <row r="484" spans="7:9" ht="15.75" customHeight="1">
      <c r="G484" s="85"/>
      <c r="H484" s="85"/>
      <c r="I484" s="85"/>
    </row>
    <row r="485" spans="7:9" ht="15.75" customHeight="1">
      <c r="G485" s="85"/>
      <c r="H485" s="85"/>
      <c r="I485" s="85"/>
    </row>
    <row r="486" spans="7:9" ht="15.75" customHeight="1">
      <c r="G486" s="85"/>
      <c r="H486" s="85"/>
      <c r="I486" s="85"/>
    </row>
    <row r="487" spans="7:9" ht="15.75" customHeight="1">
      <c r="G487" s="85"/>
      <c r="H487" s="85"/>
      <c r="I487" s="85"/>
    </row>
    <row r="488" spans="7:9" ht="15.75" customHeight="1">
      <c r="G488" s="85"/>
      <c r="H488" s="85"/>
      <c r="I488" s="85"/>
    </row>
    <row r="489" spans="7:9" ht="15.75" customHeight="1">
      <c r="G489" s="85"/>
      <c r="H489" s="85"/>
      <c r="I489" s="85"/>
    </row>
    <row r="490" spans="7:9" ht="15.75" customHeight="1">
      <c r="G490" s="85"/>
      <c r="H490" s="85"/>
      <c r="I490" s="85"/>
    </row>
    <row r="491" spans="7:9" ht="15.75" customHeight="1">
      <c r="G491" s="85"/>
      <c r="H491" s="85"/>
      <c r="I491" s="85"/>
    </row>
    <row r="492" spans="7:9" ht="15.75" customHeight="1">
      <c r="G492" s="85"/>
      <c r="H492" s="85"/>
      <c r="I492" s="85"/>
    </row>
    <row r="493" spans="7:9" ht="15.75" customHeight="1">
      <c r="G493" s="85"/>
      <c r="H493" s="85"/>
      <c r="I493" s="85"/>
    </row>
    <row r="494" spans="7:9" ht="15.75" customHeight="1">
      <c r="G494" s="85"/>
      <c r="H494" s="85"/>
      <c r="I494" s="85"/>
    </row>
    <row r="495" spans="7:9" ht="15.75" customHeight="1">
      <c r="G495" s="85"/>
      <c r="H495" s="85"/>
      <c r="I495" s="85"/>
    </row>
    <row r="496" spans="7:9" ht="15.75" customHeight="1">
      <c r="G496" s="85"/>
      <c r="H496" s="85"/>
      <c r="I496" s="85"/>
    </row>
    <row r="497" spans="7:9" ht="15.75" customHeight="1">
      <c r="G497" s="85"/>
      <c r="H497" s="85"/>
      <c r="I497" s="85"/>
    </row>
    <row r="498" spans="7:9" ht="15.75" customHeight="1">
      <c r="G498" s="85"/>
      <c r="H498" s="85"/>
      <c r="I498" s="85"/>
    </row>
    <row r="499" spans="7:9" ht="15.75" customHeight="1">
      <c r="G499" s="85"/>
      <c r="H499" s="85"/>
      <c r="I499" s="85"/>
    </row>
    <row r="500" spans="7:9" ht="15.75" customHeight="1">
      <c r="G500" s="85"/>
      <c r="H500" s="85"/>
      <c r="I500" s="85"/>
    </row>
    <row r="501" spans="7:9" ht="15.75" customHeight="1">
      <c r="G501" s="85"/>
      <c r="H501" s="85"/>
      <c r="I501" s="85"/>
    </row>
    <row r="502" spans="7:9" ht="15.75" customHeight="1">
      <c r="G502" s="85"/>
      <c r="H502" s="85"/>
      <c r="I502" s="85"/>
    </row>
    <row r="503" spans="7:9" ht="15.75" customHeight="1">
      <c r="G503" s="85"/>
      <c r="H503" s="85"/>
      <c r="I503" s="85"/>
    </row>
    <row r="504" spans="7:9" ht="15.75" customHeight="1">
      <c r="G504" s="85"/>
      <c r="H504" s="85"/>
      <c r="I504" s="85"/>
    </row>
    <row r="505" spans="7:9" ht="15.75" customHeight="1">
      <c r="G505" s="85"/>
      <c r="H505" s="85"/>
      <c r="I505" s="85"/>
    </row>
    <row r="506" spans="7:9" ht="15.75" customHeight="1">
      <c r="G506" s="85"/>
      <c r="H506" s="85"/>
      <c r="I506" s="85"/>
    </row>
    <row r="507" spans="7:9" ht="15.75" customHeight="1">
      <c r="G507" s="85"/>
      <c r="H507" s="85"/>
      <c r="I507" s="85"/>
    </row>
    <row r="508" spans="7:9" ht="15.75" customHeight="1">
      <c r="G508" s="85"/>
      <c r="H508" s="85"/>
      <c r="I508" s="85"/>
    </row>
    <row r="509" spans="7:9" ht="15.75" customHeight="1">
      <c r="G509" s="85"/>
      <c r="H509" s="85"/>
      <c r="I509" s="85"/>
    </row>
    <row r="510" spans="7:9" ht="15.75" customHeight="1">
      <c r="G510" s="85"/>
      <c r="H510" s="85"/>
      <c r="I510" s="85"/>
    </row>
    <row r="511" spans="7:9" ht="15.75" customHeight="1">
      <c r="G511" s="85"/>
      <c r="H511" s="85"/>
      <c r="I511" s="85"/>
    </row>
    <row r="512" spans="7:9" ht="15.75" customHeight="1">
      <c r="G512" s="85"/>
      <c r="H512" s="85"/>
      <c r="I512" s="85"/>
    </row>
    <row r="513" spans="7:9" ht="15.75" customHeight="1">
      <c r="G513" s="85"/>
      <c r="H513" s="85"/>
      <c r="I513" s="85"/>
    </row>
    <row r="514" spans="7:9" ht="15.75" customHeight="1">
      <c r="G514" s="85"/>
      <c r="H514" s="85"/>
      <c r="I514" s="85"/>
    </row>
    <row r="515" spans="7:9" ht="15.75" customHeight="1">
      <c r="G515" s="85"/>
      <c r="H515" s="85"/>
      <c r="I515" s="85"/>
    </row>
    <row r="516" spans="7:9" ht="15.75" customHeight="1">
      <c r="G516" s="85"/>
      <c r="H516" s="85"/>
      <c r="I516" s="85"/>
    </row>
    <row r="517" spans="7:9" ht="15.75" customHeight="1">
      <c r="G517" s="85"/>
      <c r="H517" s="85"/>
      <c r="I517" s="85"/>
    </row>
    <row r="518" spans="7:9" ht="15.75" customHeight="1">
      <c r="G518" s="85"/>
      <c r="H518" s="85"/>
      <c r="I518" s="85"/>
    </row>
    <row r="519" spans="7:9" ht="15.75" customHeight="1">
      <c r="G519" s="85"/>
      <c r="H519" s="85"/>
      <c r="I519" s="85"/>
    </row>
    <row r="520" spans="7:9" ht="15.75" customHeight="1">
      <c r="G520" s="85"/>
      <c r="H520" s="85"/>
      <c r="I520" s="85"/>
    </row>
    <row r="521" spans="7:9" ht="15.75" customHeight="1">
      <c r="G521" s="85"/>
      <c r="H521" s="85"/>
      <c r="I521" s="85"/>
    </row>
    <row r="522" spans="7:9" ht="15.75" customHeight="1">
      <c r="G522" s="85"/>
      <c r="H522" s="85"/>
      <c r="I522" s="85"/>
    </row>
    <row r="523" spans="7:9" ht="15.75" customHeight="1">
      <c r="G523" s="85"/>
      <c r="H523" s="85"/>
      <c r="I523" s="85"/>
    </row>
    <row r="524" spans="7:9" ht="15.75" customHeight="1">
      <c r="G524" s="85"/>
      <c r="H524" s="85"/>
      <c r="I524" s="85"/>
    </row>
    <row r="525" spans="7:9" ht="15.75" customHeight="1">
      <c r="G525" s="85"/>
      <c r="H525" s="85"/>
      <c r="I525" s="85"/>
    </row>
    <row r="526" spans="7:9" ht="15.75" customHeight="1">
      <c r="G526" s="85"/>
      <c r="H526" s="85"/>
      <c r="I526" s="85"/>
    </row>
    <row r="527" spans="7:9" ht="15.75" customHeight="1">
      <c r="G527" s="85"/>
      <c r="H527" s="85"/>
      <c r="I527" s="85"/>
    </row>
    <row r="528" spans="7:9" ht="15.75" customHeight="1">
      <c r="G528" s="85"/>
      <c r="H528" s="85"/>
      <c r="I528" s="85"/>
    </row>
    <row r="529" spans="7:9" ht="15.75" customHeight="1">
      <c r="G529" s="85"/>
      <c r="H529" s="85"/>
      <c r="I529" s="85"/>
    </row>
    <row r="530" spans="7:9" ht="15.75" customHeight="1">
      <c r="G530" s="85"/>
      <c r="H530" s="85"/>
      <c r="I530" s="85"/>
    </row>
    <row r="531" spans="7:9" ht="15.75" customHeight="1">
      <c r="G531" s="85"/>
      <c r="H531" s="85"/>
      <c r="I531" s="85"/>
    </row>
    <row r="532" spans="7:9" ht="15.75" customHeight="1">
      <c r="G532" s="85"/>
      <c r="H532" s="85"/>
      <c r="I532" s="85"/>
    </row>
    <row r="533" spans="7:9" ht="15.75" customHeight="1">
      <c r="G533" s="85"/>
      <c r="H533" s="85"/>
      <c r="I533" s="85"/>
    </row>
    <row r="534" spans="7:9" ht="15.75" customHeight="1">
      <c r="G534" s="85"/>
      <c r="H534" s="85"/>
      <c r="I534" s="85"/>
    </row>
    <row r="535" spans="7:9" ht="15.75" customHeight="1">
      <c r="G535" s="85"/>
      <c r="H535" s="85"/>
      <c r="I535" s="85"/>
    </row>
    <row r="536" spans="7:9" ht="15.75" customHeight="1">
      <c r="G536" s="85"/>
      <c r="H536" s="85"/>
      <c r="I536" s="85"/>
    </row>
    <row r="537" spans="7:9" ht="15.75" customHeight="1">
      <c r="G537" s="85"/>
      <c r="H537" s="85"/>
      <c r="I537" s="85"/>
    </row>
    <row r="538" spans="7:9" ht="15.75" customHeight="1">
      <c r="G538" s="85"/>
      <c r="H538" s="85"/>
      <c r="I538" s="85"/>
    </row>
    <row r="539" spans="7:9" ht="15.75" customHeight="1">
      <c r="G539" s="85"/>
      <c r="H539" s="85"/>
      <c r="I539" s="85"/>
    </row>
    <row r="540" spans="7:9" ht="15.75" customHeight="1">
      <c r="G540" s="85"/>
      <c r="H540" s="85"/>
      <c r="I540" s="85"/>
    </row>
    <row r="541" spans="7:9" ht="15.75" customHeight="1">
      <c r="G541" s="85"/>
      <c r="H541" s="85"/>
      <c r="I541" s="85"/>
    </row>
    <row r="542" spans="7:9" ht="15.75" customHeight="1">
      <c r="G542" s="85"/>
      <c r="H542" s="85"/>
      <c r="I542" s="85"/>
    </row>
    <row r="543" spans="7:9" ht="15.75" customHeight="1">
      <c r="G543" s="85"/>
      <c r="H543" s="85"/>
      <c r="I543" s="85"/>
    </row>
    <row r="544" spans="7:9" ht="15.75" customHeight="1">
      <c r="G544" s="85"/>
      <c r="H544" s="85"/>
      <c r="I544" s="85"/>
    </row>
    <row r="545" spans="7:9" ht="15.75" customHeight="1">
      <c r="G545" s="85"/>
      <c r="H545" s="85"/>
      <c r="I545" s="85"/>
    </row>
    <row r="546" spans="7:9" ht="15.75" customHeight="1">
      <c r="G546" s="85"/>
      <c r="H546" s="85"/>
      <c r="I546" s="85"/>
    </row>
    <row r="547" spans="7:9" ht="15.75" customHeight="1">
      <c r="G547" s="85"/>
      <c r="H547" s="85"/>
      <c r="I547" s="85"/>
    </row>
    <row r="548" spans="7:9" ht="15.75" customHeight="1">
      <c r="G548" s="85"/>
      <c r="H548" s="85"/>
      <c r="I548" s="85"/>
    </row>
    <row r="549" spans="7:9" ht="15.75" customHeight="1">
      <c r="G549" s="85"/>
      <c r="H549" s="85"/>
      <c r="I549" s="85"/>
    </row>
    <row r="550" spans="7:9" ht="15.75" customHeight="1">
      <c r="G550" s="85"/>
      <c r="H550" s="85"/>
      <c r="I550" s="85"/>
    </row>
    <row r="551" spans="7:9" ht="15.75" customHeight="1">
      <c r="G551" s="85"/>
      <c r="H551" s="85"/>
      <c r="I551" s="85"/>
    </row>
    <row r="552" spans="7:9" ht="15.75" customHeight="1">
      <c r="G552" s="85"/>
      <c r="H552" s="85"/>
      <c r="I552" s="85"/>
    </row>
    <row r="553" spans="7:9" ht="15.75" customHeight="1">
      <c r="G553" s="85"/>
      <c r="H553" s="85"/>
      <c r="I553" s="85"/>
    </row>
    <row r="554" spans="7:9" ht="15.75" customHeight="1">
      <c r="G554" s="85"/>
      <c r="H554" s="85"/>
      <c r="I554" s="85"/>
    </row>
    <row r="555" spans="7:9" ht="15.75" customHeight="1">
      <c r="G555" s="85"/>
      <c r="H555" s="85"/>
      <c r="I555" s="85"/>
    </row>
    <row r="556" spans="7:9" ht="15.75" customHeight="1">
      <c r="G556" s="85"/>
      <c r="H556" s="85"/>
      <c r="I556" s="85"/>
    </row>
    <row r="557" spans="7:9" ht="15.75" customHeight="1">
      <c r="G557" s="85"/>
      <c r="H557" s="85"/>
      <c r="I557" s="85"/>
    </row>
    <row r="558" spans="7:9" ht="15.75" customHeight="1">
      <c r="G558" s="85"/>
      <c r="H558" s="85"/>
      <c r="I558" s="85"/>
    </row>
    <row r="559" spans="7:9" ht="15.75" customHeight="1">
      <c r="G559" s="85"/>
      <c r="H559" s="85"/>
      <c r="I559" s="85"/>
    </row>
    <row r="560" spans="7:9" ht="15.75" customHeight="1">
      <c r="G560" s="85"/>
      <c r="H560" s="85"/>
      <c r="I560" s="85"/>
    </row>
    <row r="561" spans="7:9" ht="15.75" customHeight="1">
      <c r="G561" s="85"/>
      <c r="H561" s="85"/>
      <c r="I561" s="85"/>
    </row>
    <row r="562" spans="7:9" ht="15.75" customHeight="1">
      <c r="G562" s="85"/>
      <c r="H562" s="85"/>
      <c r="I562" s="85"/>
    </row>
    <row r="563" spans="7:9" ht="15.75" customHeight="1">
      <c r="G563" s="85"/>
      <c r="H563" s="85"/>
      <c r="I563" s="85"/>
    </row>
    <row r="564" spans="7:9" ht="15.75" customHeight="1">
      <c r="G564" s="85"/>
      <c r="H564" s="85"/>
      <c r="I564" s="85"/>
    </row>
    <row r="565" spans="7:9" ht="15.75" customHeight="1">
      <c r="G565" s="85"/>
      <c r="H565" s="85"/>
      <c r="I565" s="85"/>
    </row>
    <row r="566" spans="7:9" ht="15.75" customHeight="1">
      <c r="G566" s="85"/>
      <c r="H566" s="85"/>
      <c r="I566" s="85"/>
    </row>
    <row r="567" spans="7:9" ht="15.75" customHeight="1">
      <c r="G567" s="85"/>
      <c r="H567" s="85"/>
      <c r="I567" s="85"/>
    </row>
    <row r="568" spans="7:9" ht="15.75" customHeight="1">
      <c r="G568" s="85"/>
      <c r="H568" s="85"/>
      <c r="I568" s="85"/>
    </row>
    <row r="569" spans="7:9" ht="15.75" customHeight="1">
      <c r="G569" s="85"/>
      <c r="H569" s="85"/>
      <c r="I569" s="85"/>
    </row>
    <row r="570" spans="7:9" ht="15.75" customHeight="1">
      <c r="G570" s="85"/>
      <c r="H570" s="85"/>
      <c r="I570" s="85"/>
    </row>
    <row r="571" spans="7:9" ht="15.75" customHeight="1">
      <c r="G571" s="85"/>
      <c r="H571" s="85"/>
      <c r="I571" s="85"/>
    </row>
    <row r="572" spans="7:9" ht="15.75" customHeight="1">
      <c r="G572" s="85"/>
      <c r="H572" s="85"/>
      <c r="I572" s="85"/>
    </row>
    <row r="573" spans="7:9" ht="15.75" customHeight="1">
      <c r="G573" s="85"/>
      <c r="H573" s="85"/>
      <c r="I573" s="85"/>
    </row>
    <row r="574" spans="7:9" ht="15.75" customHeight="1">
      <c r="G574" s="85"/>
      <c r="H574" s="85"/>
      <c r="I574" s="85"/>
    </row>
    <row r="575" spans="7:9" ht="15.75" customHeight="1">
      <c r="G575" s="85"/>
      <c r="H575" s="85"/>
      <c r="I575" s="85"/>
    </row>
    <row r="576" spans="7:9" ht="15.75" customHeight="1">
      <c r="G576" s="85"/>
      <c r="H576" s="85"/>
      <c r="I576" s="85"/>
    </row>
    <row r="577" spans="7:9" ht="15.75" customHeight="1">
      <c r="G577" s="85"/>
      <c r="H577" s="85"/>
      <c r="I577" s="85"/>
    </row>
    <row r="578" spans="7:9" ht="15.75" customHeight="1">
      <c r="G578" s="85"/>
      <c r="H578" s="85"/>
      <c r="I578" s="85"/>
    </row>
    <row r="579" spans="7:9" ht="15.75" customHeight="1">
      <c r="G579" s="85"/>
      <c r="H579" s="85"/>
      <c r="I579" s="85"/>
    </row>
    <row r="580" spans="7:9" ht="15.75" customHeight="1">
      <c r="G580" s="85"/>
      <c r="H580" s="85"/>
      <c r="I580" s="85"/>
    </row>
    <row r="581" spans="7:9" ht="15.75" customHeight="1">
      <c r="G581" s="85"/>
      <c r="H581" s="85"/>
      <c r="I581" s="85"/>
    </row>
    <row r="582" spans="7:9" ht="15.75" customHeight="1">
      <c r="G582" s="85"/>
      <c r="H582" s="85"/>
      <c r="I582" s="85"/>
    </row>
    <row r="583" spans="7:9" ht="15.75" customHeight="1">
      <c r="G583" s="85"/>
      <c r="H583" s="85"/>
      <c r="I583" s="85"/>
    </row>
    <row r="584" spans="7:9" ht="15.75" customHeight="1">
      <c r="G584" s="85"/>
      <c r="H584" s="85"/>
      <c r="I584" s="85"/>
    </row>
    <row r="585" spans="7:9" ht="15.75" customHeight="1">
      <c r="G585" s="85"/>
      <c r="H585" s="85"/>
      <c r="I585" s="85"/>
    </row>
    <row r="586" spans="7:9" ht="15.75" customHeight="1">
      <c r="G586" s="85"/>
      <c r="H586" s="85"/>
      <c r="I586" s="85"/>
    </row>
    <row r="587" spans="7:9" ht="15.75" customHeight="1">
      <c r="G587" s="85"/>
      <c r="H587" s="85"/>
      <c r="I587" s="85"/>
    </row>
    <row r="588" spans="7:9" ht="15.75" customHeight="1">
      <c r="G588" s="85"/>
      <c r="H588" s="85"/>
      <c r="I588" s="85"/>
    </row>
    <row r="589" spans="7:9" ht="15.75" customHeight="1">
      <c r="G589" s="85"/>
      <c r="H589" s="85"/>
      <c r="I589" s="85"/>
    </row>
    <row r="590" spans="7:9" ht="15.75" customHeight="1">
      <c r="G590" s="85"/>
      <c r="H590" s="85"/>
      <c r="I590" s="85"/>
    </row>
    <row r="591" spans="7:9" ht="15.75" customHeight="1">
      <c r="G591" s="85"/>
      <c r="H591" s="85"/>
      <c r="I591" s="85"/>
    </row>
    <row r="592" spans="7:9" ht="15.75" customHeight="1">
      <c r="G592" s="85"/>
      <c r="H592" s="85"/>
      <c r="I592" s="85"/>
    </row>
    <row r="593" spans="7:9" ht="15.75" customHeight="1">
      <c r="G593" s="85"/>
      <c r="H593" s="85"/>
      <c r="I593" s="85"/>
    </row>
    <row r="594" spans="7:9" ht="15.75" customHeight="1">
      <c r="G594" s="85"/>
      <c r="H594" s="85"/>
      <c r="I594" s="85"/>
    </row>
    <row r="595" spans="7:9" ht="15.75" customHeight="1">
      <c r="G595" s="85"/>
      <c r="H595" s="85"/>
      <c r="I595" s="85"/>
    </row>
    <row r="596" spans="7:9" ht="15.75" customHeight="1">
      <c r="G596" s="85"/>
      <c r="H596" s="85"/>
      <c r="I596" s="85"/>
    </row>
    <row r="597" spans="7:9" ht="15.75" customHeight="1">
      <c r="G597" s="85"/>
      <c r="H597" s="85"/>
      <c r="I597" s="85"/>
    </row>
    <row r="598" spans="7:9" ht="15.75" customHeight="1">
      <c r="G598" s="85"/>
      <c r="H598" s="85"/>
      <c r="I598" s="85"/>
    </row>
    <row r="599" spans="7:9" ht="15.75" customHeight="1">
      <c r="G599" s="85"/>
      <c r="H599" s="85"/>
      <c r="I599" s="85"/>
    </row>
    <row r="600" spans="7:9" ht="15.75" customHeight="1">
      <c r="G600" s="85"/>
      <c r="H600" s="85"/>
      <c r="I600" s="85"/>
    </row>
    <row r="601" spans="7:9" ht="15.75" customHeight="1">
      <c r="G601" s="85"/>
      <c r="H601" s="85"/>
      <c r="I601" s="85"/>
    </row>
    <row r="602" spans="7:9" ht="15.75" customHeight="1">
      <c r="G602" s="85"/>
      <c r="H602" s="85"/>
      <c r="I602" s="85"/>
    </row>
    <row r="603" spans="7:9" ht="15.75" customHeight="1">
      <c r="G603" s="85"/>
      <c r="H603" s="85"/>
      <c r="I603" s="85"/>
    </row>
    <row r="604" spans="7:9" ht="15.75" customHeight="1">
      <c r="G604" s="85"/>
      <c r="H604" s="85"/>
      <c r="I604" s="85"/>
    </row>
    <row r="605" spans="7:9" ht="15.75" customHeight="1">
      <c r="G605" s="85"/>
      <c r="H605" s="85"/>
      <c r="I605" s="85"/>
    </row>
    <row r="606" spans="7:9" ht="15.75" customHeight="1">
      <c r="G606" s="85"/>
      <c r="H606" s="85"/>
      <c r="I606" s="85"/>
    </row>
    <row r="607" spans="7:9" ht="15.75" customHeight="1">
      <c r="G607" s="85"/>
      <c r="H607" s="85"/>
      <c r="I607" s="85"/>
    </row>
    <row r="608" spans="7:9" ht="15.75" customHeight="1">
      <c r="G608" s="85"/>
      <c r="H608" s="85"/>
      <c r="I608" s="85"/>
    </row>
    <row r="609" spans="7:9" ht="15.75" customHeight="1">
      <c r="G609" s="85"/>
      <c r="H609" s="85"/>
      <c r="I609" s="85"/>
    </row>
    <row r="610" spans="7:9" ht="15.75" customHeight="1">
      <c r="G610" s="85"/>
      <c r="H610" s="85"/>
      <c r="I610" s="85"/>
    </row>
    <row r="611" spans="7:9" ht="15.75" customHeight="1">
      <c r="G611" s="85"/>
      <c r="H611" s="85"/>
      <c r="I611" s="85"/>
    </row>
    <row r="612" spans="7:9" ht="15.75" customHeight="1">
      <c r="G612" s="85"/>
      <c r="H612" s="85"/>
      <c r="I612" s="85"/>
    </row>
    <row r="613" spans="7:9" ht="15.75" customHeight="1">
      <c r="G613" s="85"/>
      <c r="H613" s="85"/>
      <c r="I613" s="85"/>
    </row>
    <row r="614" spans="7:9" ht="15.75" customHeight="1">
      <c r="G614" s="85"/>
      <c r="H614" s="85"/>
      <c r="I614" s="85"/>
    </row>
    <row r="615" spans="7:9" ht="15.75" customHeight="1">
      <c r="G615" s="85"/>
      <c r="H615" s="85"/>
      <c r="I615" s="85"/>
    </row>
    <row r="616" spans="7:9" ht="15.75" customHeight="1">
      <c r="G616" s="85"/>
      <c r="H616" s="85"/>
      <c r="I616" s="85"/>
    </row>
    <row r="617" spans="7:9" ht="15.75" customHeight="1">
      <c r="G617" s="85"/>
      <c r="H617" s="85"/>
      <c r="I617" s="85"/>
    </row>
    <row r="618" spans="7:9" ht="15.75" customHeight="1">
      <c r="G618" s="85"/>
      <c r="H618" s="85"/>
      <c r="I618" s="85"/>
    </row>
    <row r="619" spans="7:9" ht="15.75" customHeight="1">
      <c r="G619" s="85"/>
      <c r="H619" s="85"/>
      <c r="I619" s="85"/>
    </row>
    <row r="620" spans="7:9" ht="15.75" customHeight="1">
      <c r="G620" s="85"/>
      <c r="H620" s="85"/>
      <c r="I620" s="85"/>
    </row>
    <row r="621" spans="7:9" ht="15.75" customHeight="1">
      <c r="G621" s="85"/>
      <c r="H621" s="85"/>
      <c r="I621" s="85"/>
    </row>
    <row r="622" spans="7:9" ht="15.75" customHeight="1">
      <c r="G622" s="85"/>
      <c r="H622" s="85"/>
      <c r="I622" s="85"/>
    </row>
    <row r="623" spans="7:9" ht="15.75" customHeight="1">
      <c r="G623" s="85"/>
      <c r="H623" s="85"/>
      <c r="I623" s="85"/>
    </row>
    <row r="624" spans="7:9" ht="15.75" customHeight="1">
      <c r="G624" s="85"/>
      <c r="H624" s="85"/>
      <c r="I624" s="85"/>
    </row>
    <row r="625" spans="7:9" ht="15.75" customHeight="1">
      <c r="G625" s="85"/>
      <c r="H625" s="85"/>
      <c r="I625" s="85"/>
    </row>
    <row r="626" spans="7:9" ht="15.75" customHeight="1">
      <c r="G626" s="85"/>
      <c r="H626" s="85"/>
      <c r="I626" s="85"/>
    </row>
    <row r="627" spans="7:9" ht="15.75" customHeight="1">
      <c r="G627" s="85"/>
      <c r="H627" s="85"/>
      <c r="I627" s="85"/>
    </row>
    <row r="628" spans="7:9" ht="15.75" customHeight="1">
      <c r="G628" s="85"/>
      <c r="H628" s="85"/>
      <c r="I628" s="85"/>
    </row>
    <row r="629" spans="7:9" ht="15.75" customHeight="1">
      <c r="G629" s="85"/>
      <c r="H629" s="85"/>
      <c r="I629" s="85"/>
    </row>
    <row r="630" spans="7:9" ht="15.75" customHeight="1">
      <c r="G630" s="85"/>
      <c r="H630" s="85"/>
      <c r="I630" s="85"/>
    </row>
    <row r="631" spans="7:9" ht="15.75" customHeight="1">
      <c r="G631" s="85"/>
      <c r="H631" s="85"/>
      <c r="I631" s="85"/>
    </row>
    <row r="632" spans="7:9" ht="15.75" customHeight="1">
      <c r="G632" s="85"/>
      <c r="H632" s="85"/>
      <c r="I632" s="85"/>
    </row>
    <row r="633" spans="7:9" ht="15.75" customHeight="1">
      <c r="G633" s="85"/>
      <c r="H633" s="85"/>
      <c r="I633" s="85"/>
    </row>
    <row r="634" spans="7:9" ht="15.75" customHeight="1">
      <c r="G634" s="85"/>
      <c r="H634" s="85"/>
      <c r="I634" s="85"/>
    </row>
    <row r="635" spans="7:9" ht="15.75" customHeight="1">
      <c r="G635" s="85"/>
      <c r="H635" s="85"/>
      <c r="I635" s="85"/>
    </row>
    <row r="636" spans="7:9" ht="15.75" customHeight="1">
      <c r="G636" s="85"/>
      <c r="H636" s="85"/>
      <c r="I636" s="85"/>
    </row>
    <row r="637" spans="7:9" ht="15.75" customHeight="1">
      <c r="G637" s="85"/>
      <c r="H637" s="85"/>
      <c r="I637" s="85"/>
    </row>
    <row r="638" spans="7:9" ht="15.75" customHeight="1">
      <c r="G638" s="85"/>
      <c r="H638" s="85"/>
      <c r="I638" s="85"/>
    </row>
    <row r="639" spans="7:9" ht="15.75" customHeight="1">
      <c r="G639" s="85"/>
      <c r="H639" s="85"/>
      <c r="I639" s="85"/>
    </row>
    <row r="640" spans="7:9" ht="15.75" customHeight="1">
      <c r="G640" s="85"/>
      <c r="H640" s="85"/>
      <c r="I640" s="85"/>
    </row>
    <row r="641" spans="7:9" ht="15.75" customHeight="1">
      <c r="G641" s="85"/>
      <c r="H641" s="85"/>
      <c r="I641" s="85"/>
    </row>
    <row r="642" spans="7:9" ht="15.75" customHeight="1">
      <c r="G642" s="85"/>
      <c r="H642" s="85"/>
      <c r="I642" s="85"/>
    </row>
    <row r="643" spans="7:9" ht="15.75" customHeight="1">
      <c r="G643" s="85"/>
      <c r="H643" s="85"/>
      <c r="I643" s="85"/>
    </row>
    <row r="644" spans="7:9" ht="15.75" customHeight="1">
      <c r="G644" s="85"/>
      <c r="H644" s="85"/>
      <c r="I644" s="85"/>
    </row>
    <row r="645" spans="7:9" ht="15.75" customHeight="1">
      <c r="G645" s="85"/>
      <c r="H645" s="85"/>
      <c r="I645" s="85"/>
    </row>
    <row r="646" spans="7:9" ht="15.75" customHeight="1">
      <c r="G646" s="85"/>
      <c r="H646" s="85"/>
      <c r="I646" s="85"/>
    </row>
    <row r="647" spans="7:9" ht="15.75" customHeight="1">
      <c r="G647" s="85"/>
      <c r="H647" s="85"/>
      <c r="I647" s="85"/>
    </row>
    <row r="648" spans="7:9" ht="15.75" customHeight="1">
      <c r="G648" s="85"/>
      <c r="H648" s="85"/>
      <c r="I648" s="85"/>
    </row>
    <row r="649" spans="7:9" ht="15.75" customHeight="1">
      <c r="G649" s="85"/>
      <c r="H649" s="85"/>
      <c r="I649" s="85"/>
    </row>
    <row r="650" spans="7:9" ht="15.75" customHeight="1">
      <c r="G650" s="85"/>
      <c r="H650" s="85"/>
      <c r="I650" s="85"/>
    </row>
    <row r="651" spans="7:9" ht="15.75" customHeight="1">
      <c r="G651" s="85"/>
      <c r="H651" s="85"/>
      <c r="I651" s="85"/>
    </row>
    <row r="652" spans="7:9" ht="15.75" customHeight="1">
      <c r="G652" s="85"/>
      <c r="H652" s="85"/>
      <c r="I652" s="85"/>
    </row>
    <row r="653" spans="7:9" ht="15.75" customHeight="1">
      <c r="G653" s="85"/>
      <c r="H653" s="85"/>
      <c r="I653" s="85"/>
    </row>
    <row r="654" spans="7:9" ht="15.75" customHeight="1">
      <c r="G654" s="85"/>
      <c r="H654" s="85"/>
      <c r="I654" s="85"/>
    </row>
    <row r="655" spans="7:9" ht="15.75" customHeight="1">
      <c r="G655" s="85"/>
      <c r="H655" s="85"/>
      <c r="I655" s="85"/>
    </row>
    <row r="656" spans="7:9" ht="15.75" customHeight="1">
      <c r="G656" s="85"/>
      <c r="H656" s="85"/>
      <c r="I656" s="85"/>
    </row>
    <row r="657" spans="7:9" ht="15.75" customHeight="1">
      <c r="G657" s="85"/>
      <c r="H657" s="85"/>
      <c r="I657" s="85"/>
    </row>
    <row r="658" spans="7:9" ht="15.75" customHeight="1">
      <c r="G658" s="85"/>
      <c r="H658" s="85"/>
      <c r="I658" s="85"/>
    </row>
    <row r="659" spans="7:9" ht="15.75" customHeight="1">
      <c r="G659" s="85"/>
      <c r="H659" s="85"/>
      <c r="I659" s="85"/>
    </row>
    <row r="660" spans="7:9" ht="15.75" customHeight="1">
      <c r="G660" s="85"/>
      <c r="H660" s="85"/>
      <c r="I660" s="85"/>
    </row>
    <row r="661" spans="7:9" ht="15.75" customHeight="1">
      <c r="G661" s="85"/>
      <c r="H661" s="85"/>
      <c r="I661" s="85"/>
    </row>
    <row r="662" spans="7:9" ht="15.75" customHeight="1">
      <c r="G662" s="85"/>
      <c r="H662" s="85"/>
      <c r="I662" s="85"/>
    </row>
    <row r="663" spans="7:9" ht="15.75" customHeight="1">
      <c r="G663" s="85"/>
      <c r="H663" s="85"/>
      <c r="I663" s="85"/>
    </row>
    <row r="664" spans="7:9" ht="15.75" customHeight="1">
      <c r="G664" s="85"/>
      <c r="H664" s="85"/>
      <c r="I664" s="85"/>
    </row>
    <row r="665" spans="7:9" ht="15.75" customHeight="1">
      <c r="G665" s="85"/>
      <c r="H665" s="85"/>
      <c r="I665" s="85"/>
    </row>
    <row r="666" spans="7:9" ht="15.75" customHeight="1">
      <c r="G666" s="85"/>
      <c r="H666" s="85"/>
      <c r="I666" s="85"/>
    </row>
    <row r="667" spans="7:9" ht="15.75" customHeight="1">
      <c r="G667" s="85"/>
      <c r="H667" s="85"/>
      <c r="I667" s="85"/>
    </row>
    <row r="668" spans="7:9" ht="15.75" customHeight="1">
      <c r="G668" s="85"/>
      <c r="H668" s="85"/>
      <c r="I668" s="85"/>
    </row>
    <row r="669" spans="7:9" ht="15.75" customHeight="1">
      <c r="G669" s="85"/>
      <c r="H669" s="85"/>
      <c r="I669" s="85"/>
    </row>
    <row r="670" spans="7:9" ht="15.75" customHeight="1">
      <c r="G670" s="85"/>
      <c r="H670" s="85"/>
      <c r="I670" s="85"/>
    </row>
    <row r="671" spans="7:9" ht="15.75" customHeight="1">
      <c r="G671" s="85"/>
      <c r="H671" s="85"/>
      <c r="I671" s="85"/>
    </row>
    <row r="672" spans="7:9" ht="15.75" customHeight="1">
      <c r="G672" s="85"/>
      <c r="H672" s="85"/>
      <c r="I672" s="85"/>
    </row>
    <row r="673" spans="7:9" ht="15.75" customHeight="1">
      <c r="G673" s="85"/>
      <c r="H673" s="85"/>
      <c r="I673" s="85"/>
    </row>
    <row r="674" spans="7:9" ht="15.75" customHeight="1">
      <c r="G674" s="85"/>
      <c r="H674" s="85"/>
      <c r="I674" s="85"/>
    </row>
    <row r="675" spans="7:9" ht="15.75" customHeight="1">
      <c r="G675" s="85"/>
      <c r="H675" s="85"/>
      <c r="I675" s="85"/>
    </row>
    <row r="676" spans="7:9" ht="15.75" customHeight="1">
      <c r="G676" s="85"/>
      <c r="H676" s="85"/>
      <c r="I676" s="85"/>
    </row>
    <row r="677" spans="7:9" ht="15.75" customHeight="1">
      <c r="G677" s="85"/>
      <c r="H677" s="85"/>
      <c r="I677" s="85"/>
    </row>
    <row r="678" spans="7:9" ht="15.75" customHeight="1">
      <c r="G678" s="85"/>
      <c r="H678" s="85"/>
      <c r="I678" s="85"/>
    </row>
    <row r="679" spans="7:9" ht="15.75" customHeight="1">
      <c r="G679" s="85"/>
      <c r="H679" s="85"/>
      <c r="I679" s="85"/>
    </row>
    <row r="680" spans="7:9" ht="15.75" customHeight="1">
      <c r="G680" s="85"/>
      <c r="H680" s="85"/>
      <c r="I680" s="85"/>
    </row>
    <row r="681" spans="7:9" ht="15.75" customHeight="1">
      <c r="G681" s="85"/>
      <c r="H681" s="85"/>
      <c r="I681" s="85"/>
    </row>
    <row r="682" spans="7:9" ht="15.75" customHeight="1">
      <c r="G682" s="85"/>
      <c r="H682" s="85"/>
      <c r="I682" s="85"/>
    </row>
    <row r="683" spans="7:9" ht="15.75" customHeight="1">
      <c r="G683" s="85"/>
      <c r="H683" s="85"/>
      <c r="I683" s="85"/>
    </row>
    <row r="684" spans="7:9" ht="15.75" customHeight="1">
      <c r="G684" s="85"/>
      <c r="H684" s="85"/>
      <c r="I684" s="85"/>
    </row>
    <row r="685" spans="7:9" ht="15.75" customHeight="1">
      <c r="G685" s="85"/>
      <c r="H685" s="85"/>
      <c r="I685" s="85"/>
    </row>
    <row r="686" spans="7:9" ht="15.75" customHeight="1">
      <c r="G686" s="85"/>
      <c r="H686" s="85"/>
      <c r="I686" s="85"/>
    </row>
    <row r="687" spans="7:9" ht="15.75" customHeight="1">
      <c r="G687" s="85"/>
      <c r="H687" s="85"/>
      <c r="I687" s="85"/>
    </row>
    <row r="688" spans="7:9" ht="15.75" customHeight="1">
      <c r="G688" s="85"/>
      <c r="H688" s="85"/>
      <c r="I688" s="85"/>
    </row>
    <row r="689" spans="7:9" ht="15.75" customHeight="1">
      <c r="G689" s="85"/>
      <c r="H689" s="85"/>
      <c r="I689" s="85"/>
    </row>
    <row r="690" spans="7:9" ht="15.75" customHeight="1">
      <c r="G690" s="85"/>
      <c r="H690" s="85"/>
      <c r="I690" s="85"/>
    </row>
    <row r="691" spans="7:9" ht="15.75" customHeight="1">
      <c r="G691" s="85"/>
      <c r="H691" s="85"/>
      <c r="I691" s="85"/>
    </row>
    <row r="692" spans="7:9" ht="15.75" customHeight="1">
      <c r="G692" s="85"/>
      <c r="H692" s="85"/>
      <c r="I692" s="85"/>
    </row>
    <row r="693" spans="7:9" ht="15.75" customHeight="1">
      <c r="G693" s="85"/>
      <c r="H693" s="85"/>
      <c r="I693" s="85"/>
    </row>
    <row r="694" spans="7:9" ht="15.75" customHeight="1">
      <c r="G694" s="85"/>
      <c r="H694" s="85"/>
      <c r="I694" s="85"/>
    </row>
    <row r="695" spans="7:9" ht="15.75" customHeight="1">
      <c r="G695" s="85"/>
      <c r="H695" s="85"/>
      <c r="I695" s="85"/>
    </row>
    <row r="696" spans="7:9" ht="15.75" customHeight="1">
      <c r="G696" s="85"/>
      <c r="H696" s="85"/>
      <c r="I696" s="85"/>
    </row>
    <row r="697" spans="7:9" ht="15.75" customHeight="1">
      <c r="G697" s="85"/>
      <c r="H697" s="85"/>
      <c r="I697" s="85"/>
    </row>
    <row r="698" spans="7:9" ht="15.75" customHeight="1">
      <c r="G698" s="85"/>
      <c r="H698" s="85"/>
      <c r="I698" s="85"/>
    </row>
    <row r="699" spans="7:9" ht="15.75" customHeight="1">
      <c r="G699" s="85"/>
      <c r="H699" s="85"/>
      <c r="I699" s="85"/>
    </row>
    <row r="700" spans="7:9" ht="15.75" customHeight="1">
      <c r="G700" s="85"/>
      <c r="H700" s="85"/>
      <c r="I700" s="85"/>
    </row>
    <row r="701" spans="7:9" ht="15.75" customHeight="1">
      <c r="G701" s="85"/>
      <c r="H701" s="85"/>
      <c r="I701" s="85"/>
    </row>
    <row r="702" spans="7:9" ht="15.75" customHeight="1">
      <c r="G702" s="85"/>
      <c r="H702" s="85"/>
      <c r="I702" s="85"/>
    </row>
    <row r="703" spans="7:9" ht="15.75" customHeight="1">
      <c r="G703" s="85"/>
      <c r="H703" s="85"/>
      <c r="I703" s="85"/>
    </row>
    <row r="704" spans="7:9" ht="15.75" customHeight="1">
      <c r="G704" s="85"/>
      <c r="H704" s="85"/>
      <c r="I704" s="85"/>
    </row>
    <row r="705" spans="7:9" ht="15.75" customHeight="1">
      <c r="G705" s="85"/>
      <c r="H705" s="85"/>
      <c r="I705" s="85"/>
    </row>
    <row r="706" spans="7:9" ht="15.75" customHeight="1">
      <c r="G706" s="85"/>
      <c r="H706" s="85"/>
      <c r="I706" s="85"/>
    </row>
    <row r="707" spans="7:9" ht="15.75" customHeight="1">
      <c r="G707" s="85"/>
      <c r="H707" s="85"/>
      <c r="I707" s="85"/>
    </row>
    <row r="708" spans="7:9" ht="15.75" customHeight="1">
      <c r="G708" s="85"/>
      <c r="H708" s="85"/>
      <c r="I708" s="85"/>
    </row>
    <row r="709" spans="7:9" ht="15.75" customHeight="1">
      <c r="G709" s="85"/>
      <c r="H709" s="85"/>
      <c r="I709" s="85"/>
    </row>
    <row r="710" spans="7:9" ht="15.75" customHeight="1">
      <c r="G710" s="85"/>
      <c r="H710" s="85"/>
      <c r="I710" s="85"/>
    </row>
    <row r="711" spans="7:9" ht="15.75" customHeight="1">
      <c r="G711" s="85"/>
      <c r="H711" s="85"/>
      <c r="I711" s="85"/>
    </row>
    <row r="712" spans="7:9" ht="15.75" customHeight="1">
      <c r="G712" s="85"/>
      <c r="H712" s="85"/>
      <c r="I712" s="85"/>
    </row>
    <row r="713" spans="7:9" ht="15.75" customHeight="1">
      <c r="G713" s="85"/>
      <c r="H713" s="85"/>
      <c r="I713" s="85"/>
    </row>
    <row r="714" spans="7:9" ht="15.75" customHeight="1">
      <c r="G714" s="85"/>
      <c r="H714" s="85"/>
      <c r="I714" s="85"/>
    </row>
    <row r="715" spans="7:9" ht="15.75" customHeight="1">
      <c r="G715" s="85"/>
      <c r="H715" s="85"/>
      <c r="I715" s="85"/>
    </row>
    <row r="716" spans="7:9" ht="15.75" customHeight="1">
      <c r="G716" s="85"/>
      <c r="H716" s="85"/>
      <c r="I716" s="85"/>
    </row>
    <row r="717" spans="7:9" ht="15.75" customHeight="1">
      <c r="G717" s="85"/>
      <c r="H717" s="85"/>
      <c r="I717" s="85"/>
    </row>
    <row r="718" spans="7:9" ht="15.75" customHeight="1">
      <c r="G718" s="85"/>
      <c r="H718" s="85"/>
      <c r="I718" s="85"/>
    </row>
    <row r="719" spans="7:9" ht="15.75" customHeight="1">
      <c r="G719" s="85"/>
      <c r="H719" s="85"/>
      <c r="I719" s="85"/>
    </row>
    <row r="720" spans="7:9" ht="15.75" customHeight="1">
      <c r="G720" s="85"/>
      <c r="H720" s="85"/>
      <c r="I720" s="85"/>
    </row>
    <row r="721" spans="7:9" ht="15.75" customHeight="1">
      <c r="G721" s="85"/>
      <c r="H721" s="85"/>
      <c r="I721" s="85"/>
    </row>
    <row r="722" spans="7:9" ht="15.75" customHeight="1">
      <c r="G722" s="85"/>
      <c r="H722" s="85"/>
      <c r="I722" s="85"/>
    </row>
    <row r="723" spans="7:9" ht="15.75" customHeight="1">
      <c r="G723" s="85"/>
      <c r="H723" s="85"/>
      <c r="I723" s="85"/>
    </row>
    <row r="724" spans="7:9" ht="15.75" customHeight="1">
      <c r="G724" s="85"/>
      <c r="H724" s="85"/>
      <c r="I724" s="85"/>
    </row>
    <row r="725" spans="7:9" ht="15.75" customHeight="1">
      <c r="G725" s="85"/>
      <c r="H725" s="85"/>
      <c r="I725" s="85"/>
    </row>
    <row r="726" spans="7:9" ht="15.75" customHeight="1">
      <c r="G726" s="85"/>
      <c r="H726" s="85"/>
      <c r="I726" s="85"/>
    </row>
    <row r="727" spans="7:9" ht="15.75" customHeight="1">
      <c r="G727" s="85"/>
      <c r="H727" s="85"/>
      <c r="I727" s="85"/>
    </row>
    <row r="728" spans="7:9" ht="15.75" customHeight="1">
      <c r="G728" s="85"/>
      <c r="H728" s="85"/>
      <c r="I728" s="85"/>
    </row>
    <row r="729" spans="7:9" ht="15.75" customHeight="1">
      <c r="G729" s="85"/>
      <c r="H729" s="85"/>
      <c r="I729" s="85"/>
    </row>
    <row r="730" spans="7:9" ht="15.75" customHeight="1">
      <c r="G730" s="85"/>
      <c r="H730" s="85"/>
      <c r="I730" s="85"/>
    </row>
    <row r="731" spans="7:9" ht="15.75" customHeight="1">
      <c r="G731" s="85"/>
      <c r="H731" s="85"/>
      <c r="I731" s="85"/>
    </row>
    <row r="732" spans="7:9" ht="15.75" customHeight="1">
      <c r="G732" s="85"/>
      <c r="H732" s="85"/>
      <c r="I732" s="85"/>
    </row>
    <row r="733" spans="7:9" ht="15.75" customHeight="1">
      <c r="G733" s="85"/>
      <c r="H733" s="85"/>
      <c r="I733" s="85"/>
    </row>
    <row r="734" spans="7:9" ht="15.75" customHeight="1">
      <c r="G734" s="85"/>
      <c r="H734" s="85"/>
      <c r="I734" s="85"/>
    </row>
    <row r="735" spans="7:9" ht="15.75" customHeight="1">
      <c r="G735" s="85"/>
      <c r="H735" s="85"/>
      <c r="I735" s="85"/>
    </row>
    <row r="736" spans="7:9" ht="15.75" customHeight="1">
      <c r="G736" s="85"/>
      <c r="H736" s="85"/>
      <c r="I736" s="85"/>
    </row>
    <row r="737" spans="7:9" ht="15.75" customHeight="1">
      <c r="G737" s="85"/>
      <c r="H737" s="85"/>
      <c r="I737" s="85"/>
    </row>
    <row r="738" spans="7:9" ht="15.75" customHeight="1">
      <c r="G738" s="85"/>
      <c r="H738" s="85"/>
      <c r="I738" s="85"/>
    </row>
    <row r="739" spans="7:9" ht="15.75" customHeight="1">
      <c r="G739" s="85"/>
      <c r="H739" s="85"/>
      <c r="I739" s="85"/>
    </row>
    <row r="740" spans="7:9" ht="15.75" customHeight="1">
      <c r="G740" s="85"/>
      <c r="H740" s="85"/>
      <c r="I740" s="85"/>
    </row>
    <row r="741" spans="7:9" ht="15.75" customHeight="1">
      <c r="G741" s="85"/>
      <c r="H741" s="85"/>
      <c r="I741" s="85"/>
    </row>
    <row r="742" spans="7:9" ht="15.75" customHeight="1">
      <c r="G742" s="85"/>
      <c r="H742" s="85"/>
      <c r="I742" s="85"/>
    </row>
    <row r="743" spans="7:9" ht="15.75" customHeight="1">
      <c r="G743" s="85"/>
      <c r="H743" s="85"/>
      <c r="I743" s="85"/>
    </row>
    <row r="744" spans="7:9" ht="15.75" customHeight="1">
      <c r="G744" s="85"/>
      <c r="H744" s="85"/>
      <c r="I744" s="85"/>
    </row>
    <row r="745" spans="7:9" ht="15.75" customHeight="1">
      <c r="G745" s="85"/>
      <c r="H745" s="85"/>
      <c r="I745" s="85"/>
    </row>
    <row r="746" spans="7:9" ht="15.75" customHeight="1">
      <c r="G746" s="85"/>
      <c r="H746" s="85"/>
      <c r="I746" s="85"/>
    </row>
    <row r="747" spans="7:9" ht="15.75" customHeight="1">
      <c r="G747" s="85"/>
      <c r="H747" s="85"/>
      <c r="I747" s="85"/>
    </row>
    <row r="748" spans="7:9" ht="15.75" customHeight="1">
      <c r="G748" s="85"/>
      <c r="H748" s="85"/>
      <c r="I748" s="85"/>
    </row>
    <row r="749" spans="7:9" ht="15.75" customHeight="1">
      <c r="G749" s="85"/>
      <c r="H749" s="85"/>
      <c r="I749" s="85"/>
    </row>
    <row r="750" spans="7:9" ht="15.75" customHeight="1">
      <c r="G750" s="85"/>
      <c r="H750" s="85"/>
      <c r="I750" s="85"/>
    </row>
    <row r="751" spans="7:9" ht="15.75" customHeight="1">
      <c r="G751" s="85"/>
      <c r="H751" s="85"/>
      <c r="I751" s="85"/>
    </row>
    <row r="752" spans="7:9" ht="15.75" customHeight="1">
      <c r="G752" s="85"/>
      <c r="H752" s="85"/>
      <c r="I752" s="85"/>
    </row>
    <row r="753" spans="7:9" ht="15.75" customHeight="1">
      <c r="G753" s="85"/>
      <c r="H753" s="85"/>
      <c r="I753" s="85"/>
    </row>
    <row r="754" spans="7:9" ht="15.75" customHeight="1">
      <c r="G754" s="85"/>
      <c r="H754" s="85"/>
      <c r="I754" s="85"/>
    </row>
    <row r="755" spans="7:9" ht="15.75" customHeight="1">
      <c r="G755" s="85"/>
      <c r="H755" s="85"/>
      <c r="I755" s="85"/>
    </row>
    <row r="756" spans="7:9" ht="15.75" customHeight="1">
      <c r="G756" s="85"/>
      <c r="H756" s="85"/>
      <c r="I756" s="85"/>
    </row>
    <row r="757" spans="7:9" ht="15.75" customHeight="1">
      <c r="G757" s="85"/>
      <c r="H757" s="85"/>
      <c r="I757" s="85"/>
    </row>
    <row r="758" spans="7:9" ht="15.75" customHeight="1">
      <c r="G758" s="85"/>
      <c r="H758" s="85"/>
      <c r="I758" s="85"/>
    </row>
    <row r="759" spans="7:9" ht="15.75" customHeight="1">
      <c r="G759" s="85"/>
      <c r="H759" s="85"/>
      <c r="I759" s="85"/>
    </row>
    <row r="760" spans="7:9" ht="15.75" customHeight="1">
      <c r="G760" s="85"/>
      <c r="H760" s="85"/>
      <c r="I760" s="85"/>
    </row>
    <row r="761" spans="7:9" ht="15.75" customHeight="1">
      <c r="G761" s="85"/>
      <c r="H761" s="85"/>
      <c r="I761" s="85"/>
    </row>
    <row r="762" spans="7:9" ht="15.75" customHeight="1">
      <c r="G762" s="85"/>
      <c r="H762" s="85"/>
      <c r="I762" s="85"/>
    </row>
    <row r="763" spans="7:9" ht="15.75" customHeight="1">
      <c r="G763" s="85"/>
      <c r="H763" s="85"/>
      <c r="I763" s="85"/>
    </row>
    <row r="764" spans="7:9" ht="15.75" customHeight="1">
      <c r="G764" s="85"/>
      <c r="H764" s="85"/>
      <c r="I764" s="85"/>
    </row>
    <row r="765" spans="7:9" ht="15.75" customHeight="1">
      <c r="G765" s="85"/>
      <c r="H765" s="85"/>
      <c r="I765" s="85"/>
    </row>
    <row r="766" spans="7:9" ht="15.75" customHeight="1">
      <c r="G766" s="85"/>
      <c r="H766" s="85"/>
      <c r="I766" s="85"/>
    </row>
    <row r="767" spans="7:9" ht="15.75" customHeight="1">
      <c r="G767" s="85"/>
      <c r="H767" s="85"/>
      <c r="I767" s="85"/>
    </row>
    <row r="768" spans="7:9" ht="15.75" customHeight="1">
      <c r="G768" s="85"/>
      <c r="H768" s="85"/>
      <c r="I768" s="85"/>
    </row>
    <row r="769" spans="7:9" ht="15.75" customHeight="1">
      <c r="G769" s="85"/>
      <c r="H769" s="85"/>
      <c r="I769" s="85"/>
    </row>
    <row r="770" spans="7:9" ht="15.75" customHeight="1">
      <c r="G770" s="85"/>
      <c r="H770" s="85"/>
      <c r="I770" s="85"/>
    </row>
    <row r="771" spans="7:9" ht="15.75" customHeight="1">
      <c r="G771" s="85"/>
      <c r="H771" s="85"/>
      <c r="I771" s="85"/>
    </row>
    <row r="772" spans="7:9" ht="15.75" customHeight="1">
      <c r="G772" s="85"/>
      <c r="H772" s="85"/>
      <c r="I772" s="85"/>
    </row>
    <row r="773" spans="7:9" ht="15.75" customHeight="1">
      <c r="G773" s="85"/>
      <c r="H773" s="85"/>
      <c r="I773" s="85"/>
    </row>
    <row r="774" spans="7:9" ht="15.75" customHeight="1">
      <c r="G774" s="85"/>
      <c r="H774" s="85"/>
      <c r="I774" s="85"/>
    </row>
    <row r="775" spans="7:9" ht="15.75" customHeight="1">
      <c r="G775" s="85"/>
      <c r="H775" s="85"/>
      <c r="I775" s="85"/>
    </row>
    <row r="776" spans="7:9" ht="15.75" customHeight="1">
      <c r="G776" s="85"/>
      <c r="H776" s="85"/>
      <c r="I776" s="85"/>
    </row>
    <row r="777" spans="7:9" ht="15.75" customHeight="1">
      <c r="G777" s="85"/>
      <c r="H777" s="85"/>
      <c r="I777" s="85"/>
    </row>
    <row r="778" spans="7:9" ht="15.75" customHeight="1">
      <c r="G778" s="85"/>
      <c r="H778" s="85"/>
      <c r="I778" s="85"/>
    </row>
    <row r="779" spans="7:9" ht="15.75" customHeight="1">
      <c r="G779" s="85"/>
      <c r="H779" s="85"/>
      <c r="I779" s="85"/>
    </row>
    <row r="780" spans="7:9" ht="15.75" customHeight="1">
      <c r="G780" s="85"/>
      <c r="H780" s="85"/>
      <c r="I780" s="85"/>
    </row>
    <row r="781" spans="7:9" ht="15.75" customHeight="1">
      <c r="G781" s="85"/>
      <c r="H781" s="85"/>
      <c r="I781" s="85"/>
    </row>
    <row r="782" spans="7:9" ht="15.75" customHeight="1">
      <c r="G782" s="85"/>
      <c r="H782" s="85"/>
      <c r="I782" s="85"/>
    </row>
    <row r="783" spans="7:9" ht="15.75" customHeight="1">
      <c r="G783" s="85"/>
      <c r="H783" s="85"/>
      <c r="I783" s="85"/>
    </row>
    <row r="784" spans="7:9" ht="15.75" customHeight="1">
      <c r="G784" s="85"/>
      <c r="H784" s="85"/>
      <c r="I784" s="85"/>
    </row>
    <row r="785" spans="7:9" ht="15.75" customHeight="1">
      <c r="G785" s="85"/>
      <c r="H785" s="85"/>
      <c r="I785" s="85"/>
    </row>
    <row r="786" spans="7:9" ht="15.75" customHeight="1">
      <c r="G786" s="85"/>
      <c r="H786" s="85"/>
      <c r="I786" s="85"/>
    </row>
    <row r="787" spans="7:9" ht="15.75" customHeight="1">
      <c r="G787" s="85"/>
      <c r="H787" s="85"/>
      <c r="I787" s="85"/>
    </row>
    <row r="788" spans="7:9" ht="15.75" customHeight="1">
      <c r="G788" s="85"/>
      <c r="H788" s="85"/>
      <c r="I788" s="85"/>
    </row>
    <row r="789" spans="7:9" ht="15.75" customHeight="1">
      <c r="G789" s="85"/>
      <c r="H789" s="85"/>
      <c r="I789" s="85"/>
    </row>
    <row r="790" spans="7:9" ht="15.75" customHeight="1">
      <c r="G790" s="85"/>
      <c r="H790" s="85"/>
      <c r="I790" s="85"/>
    </row>
    <row r="791" spans="7:9" ht="15.75" customHeight="1">
      <c r="G791" s="85"/>
      <c r="H791" s="85"/>
      <c r="I791" s="85"/>
    </row>
    <row r="792" spans="7:9" ht="15.75" customHeight="1">
      <c r="G792" s="85"/>
      <c r="H792" s="85"/>
      <c r="I792" s="85"/>
    </row>
    <row r="793" spans="7:9" ht="15.75" customHeight="1">
      <c r="G793" s="85"/>
      <c r="H793" s="85"/>
      <c r="I793" s="85"/>
    </row>
    <row r="794" spans="7:9" ht="15.75" customHeight="1">
      <c r="G794" s="85"/>
      <c r="H794" s="85"/>
      <c r="I794" s="85"/>
    </row>
    <row r="795" spans="7:9" ht="15.75" customHeight="1">
      <c r="G795" s="85"/>
      <c r="H795" s="85"/>
      <c r="I795" s="85"/>
    </row>
    <row r="796" spans="7:9" ht="15.75" customHeight="1">
      <c r="G796" s="85"/>
      <c r="H796" s="85"/>
      <c r="I796" s="85"/>
    </row>
    <row r="797" spans="7:9" ht="15.75" customHeight="1">
      <c r="G797" s="85"/>
      <c r="H797" s="85"/>
      <c r="I797" s="85"/>
    </row>
    <row r="798" spans="7:9" ht="15.75" customHeight="1">
      <c r="G798" s="85"/>
      <c r="H798" s="85"/>
      <c r="I798" s="85"/>
    </row>
    <row r="799" spans="7:9" ht="15.75" customHeight="1">
      <c r="G799" s="85"/>
      <c r="H799" s="85"/>
      <c r="I799" s="85"/>
    </row>
    <row r="800" spans="7:9" ht="15.75" customHeight="1">
      <c r="G800" s="85"/>
      <c r="H800" s="85"/>
      <c r="I800" s="85"/>
    </row>
    <row r="801" spans="7:9" ht="15.75" customHeight="1">
      <c r="G801" s="85"/>
      <c r="H801" s="85"/>
      <c r="I801" s="85"/>
    </row>
    <row r="802" spans="7:9" ht="15.75" customHeight="1">
      <c r="G802" s="85"/>
      <c r="H802" s="85"/>
      <c r="I802" s="85"/>
    </row>
    <row r="803" spans="7:9" ht="15.75" customHeight="1">
      <c r="G803" s="85"/>
      <c r="H803" s="85"/>
      <c r="I803" s="85"/>
    </row>
    <row r="804" spans="7:9" ht="15.75" customHeight="1">
      <c r="G804" s="85"/>
      <c r="H804" s="85"/>
      <c r="I804" s="85"/>
    </row>
    <row r="805" spans="7:9" ht="15.75" customHeight="1">
      <c r="G805" s="85"/>
      <c r="H805" s="85"/>
      <c r="I805" s="85"/>
    </row>
    <row r="806" spans="7:9" ht="15.75" customHeight="1">
      <c r="G806" s="85"/>
      <c r="H806" s="85"/>
      <c r="I806" s="85"/>
    </row>
    <row r="807" spans="7:9" ht="15.75" customHeight="1">
      <c r="G807" s="85"/>
      <c r="H807" s="85"/>
      <c r="I807" s="85"/>
    </row>
    <row r="808" spans="7:9" ht="15.75" customHeight="1">
      <c r="G808" s="85"/>
      <c r="H808" s="85"/>
      <c r="I808" s="85"/>
    </row>
    <row r="809" spans="7:9" ht="15.75" customHeight="1">
      <c r="G809" s="85"/>
      <c r="H809" s="85"/>
      <c r="I809" s="85"/>
    </row>
    <row r="810" spans="7:9" ht="15.75" customHeight="1">
      <c r="G810" s="85"/>
      <c r="H810" s="85"/>
      <c r="I810" s="85"/>
    </row>
    <row r="811" spans="7:9" ht="15.75" customHeight="1">
      <c r="G811" s="85"/>
      <c r="H811" s="85"/>
      <c r="I811" s="85"/>
    </row>
    <row r="812" spans="7:9" ht="15.75" customHeight="1">
      <c r="G812" s="85"/>
      <c r="H812" s="85"/>
      <c r="I812" s="85"/>
    </row>
    <row r="813" spans="7:9" ht="15.75" customHeight="1">
      <c r="G813" s="85"/>
      <c r="H813" s="85"/>
      <c r="I813" s="85"/>
    </row>
    <row r="814" spans="7:9" ht="15.75" customHeight="1">
      <c r="G814" s="85"/>
      <c r="H814" s="85"/>
      <c r="I814" s="85"/>
    </row>
    <row r="815" spans="7:9" ht="15.75" customHeight="1">
      <c r="G815" s="85"/>
      <c r="H815" s="85"/>
      <c r="I815" s="85"/>
    </row>
    <row r="816" spans="7:9" ht="15.75" customHeight="1">
      <c r="G816" s="85"/>
      <c r="H816" s="85"/>
      <c r="I816" s="85"/>
    </row>
    <row r="817" spans="7:9" ht="15.75" customHeight="1">
      <c r="G817" s="85"/>
      <c r="H817" s="85"/>
      <c r="I817" s="85"/>
    </row>
    <row r="818" spans="7:9" ht="15.75" customHeight="1">
      <c r="G818" s="85"/>
      <c r="H818" s="85"/>
      <c r="I818" s="85"/>
    </row>
    <row r="819" spans="7:9" ht="15.75" customHeight="1">
      <c r="G819" s="85"/>
      <c r="H819" s="85"/>
      <c r="I819" s="85"/>
    </row>
    <row r="820" spans="7:9" ht="15.75" customHeight="1">
      <c r="G820" s="85"/>
      <c r="H820" s="85"/>
      <c r="I820" s="85"/>
    </row>
    <row r="821" spans="7:9" ht="15.75" customHeight="1">
      <c r="G821" s="85"/>
      <c r="H821" s="85"/>
      <c r="I821" s="85"/>
    </row>
    <row r="822" spans="7:9" ht="15.75" customHeight="1">
      <c r="G822" s="85"/>
      <c r="H822" s="85"/>
      <c r="I822" s="85"/>
    </row>
    <row r="823" spans="7:9" ht="15.75" customHeight="1">
      <c r="G823" s="85"/>
      <c r="H823" s="85"/>
      <c r="I823" s="85"/>
    </row>
    <row r="824" spans="7:9" ht="15.75" customHeight="1">
      <c r="G824" s="85"/>
      <c r="H824" s="85"/>
      <c r="I824" s="85"/>
    </row>
    <row r="825" spans="7:9" ht="15.75" customHeight="1">
      <c r="G825" s="85"/>
      <c r="H825" s="85"/>
      <c r="I825" s="85"/>
    </row>
    <row r="826" spans="7:9" ht="15.75" customHeight="1">
      <c r="G826" s="85"/>
      <c r="H826" s="85"/>
      <c r="I826" s="85"/>
    </row>
    <row r="827" spans="7:9" ht="15.75" customHeight="1">
      <c r="G827" s="85"/>
      <c r="H827" s="85"/>
      <c r="I827" s="85"/>
    </row>
    <row r="828" spans="7:9" ht="15.75" customHeight="1">
      <c r="G828" s="85"/>
      <c r="H828" s="85"/>
      <c r="I828" s="85"/>
    </row>
    <row r="829" spans="7:9" ht="15.75" customHeight="1">
      <c r="G829" s="85"/>
      <c r="H829" s="85"/>
      <c r="I829" s="85"/>
    </row>
    <row r="830" spans="7:9" ht="15.75" customHeight="1">
      <c r="G830" s="85"/>
      <c r="H830" s="85"/>
      <c r="I830" s="85"/>
    </row>
    <row r="831" spans="7:9" ht="15.75" customHeight="1">
      <c r="G831" s="85"/>
      <c r="H831" s="85"/>
      <c r="I831" s="85"/>
    </row>
    <row r="832" spans="7:9" ht="15.75" customHeight="1">
      <c r="G832" s="85"/>
      <c r="H832" s="85"/>
      <c r="I832" s="85"/>
    </row>
    <row r="833" spans="7:9" ht="15.75" customHeight="1">
      <c r="G833" s="85"/>
      <c r="H833" s="85"/>
      <c r="I833" s="85"/>
    </row>
    <row r="834" spans="7:9" ht="15.75" customHeight="1">
      <c r="G834" s="85"/>
      <c r="H834" s="85"/>
      <c r="I834" s="85"/>
    </row>
    <row r="835" spans="7:9" ht="15.75" customHeight="1">
      <c r="G835" s="85"/>
      <c r="H835" s="85"/>
      <c r="I835" s="85"/>
    </row>
    <row r="836" spans="7:9" ht="15.75" customHeight="1">
      <c r="G836" s="85"/>
      <c r="H836" s="85"/>
      <c r="I836" s="85"/>
    </row>
    <row r="837" spans="7:9" ht="15.75" customHeight="1">
      <c r="G837" s="85"/>
      <c r="H837" s="85"/>
      <c r="I837" s="85"/>
    </row>
    <row r="838" spans="7:9" ht="15.75" customHeight="1">
      <c r="G838" s="85"/>
      <c r="H838" s="85"/>
      <c r="I838" s="85"/>
    </row>
    <row r="839" spans="7:9" ht="15.75" customHeight="1">
      <c r="G839" s="85"/>
      <c r="H839" s="85"/>
      <c r="I839" s="85"/>
    </row>
    <row r="840" spans="7:9" ht="15.75" customHeight="1">
      <c r="G840" s="85"/>
      <c r="H840" s="85"/>
      <c r="I840" s="85"/>
    </row>
    <row r="841" spans="7:9" ht="15.75" customHeight="1">
      <c r="G841" s="85"/>
      <c r="H841" s="85"/>
      <c r="I841" s="85"/>
    </row>
    <row r="842" spans="7:9" ht="15.75" customHeight="1">
      <c r="G842" s="85"/>
      <c r="H842" s="85"/>
      <c r="I842" s="85"/>
    </row>
    <row r="843" spans="7:9" ht="15.75" customHeight="1">
      <c r="G843" s="85"/>
      <c r="H843" s="85"/>
      <c r="I843" s="85"/>
    </row>
    <row r="844" spans="7:9" ht="15.75" customHeight="1">
      <c r="G844" s="85"/>
      <c r="H844" s="85"/>
      <c r="I844" s="85"/>
    </row>
    <row r="845" spans="7:9" ht="15.75" customHeight="1">
      <c r="G845" s="85"/>
      <c r="H845" s="85"/>
      <c r="I845" s="85"/>
    </row>
    <row r="846" spans="7:9" ht="15.75" customHeight="1">
      <c r="G846" s="85"/>
      <c r="H846" s="85"/>
      <c r="I846" s="85"/>
    </row>
    <row r="847" spans="7:9" ht="15.75" customHeight="1">
      <c r="G847" s="85"/>
      <c r="H847" s="85"/>
      <c r="I847" s="85"/>
    </row>
    <row r="848" spans="7:9" ht="15.75" customHeight="1">
      <c r="G848" s="85"/>
      <c r="H848" s="85"/>
      <c r="I848" s="85"/>
    </row>
    <row r="849" spans="7:9" ht="15.75" customHeight="1">
      <c r="G849" s="85"/>
      <c r="H849" s="85"/>
      <c r="I849" s="85"/>
    </row>
    <row r="850" spans="7:9" ht="15.75" customHeight="1">
      <c r="G850" s="85"/>
      <c r="H850" s="85"/>
      <c r="I850" s="85"/>
    </row>
    <row r="851" spans="7:9" ht="15.75" customHeight="1">
      <c r="G851" s="85"/>
      <c r="H851" s="85"/>
      <c r="I851" s="85"/>
    </row>
    <row r="852" spans="7:9" ht="15.75" customHeight="1">
      <c r="G852" s="85"/>
      <c r="H852" s="85"/>
      <c r="I852" s="85"/>
    </row>
    <row r="853" spans="7:9" ht="15.75" customHeight="1">
      <c r="G853" s="85"/>
      <c r="H853" s="85"/>
      <c r="I853" s="85"/>
    </row>
    <row r="854" spans="7:9" ht="15.75" customHeight="1">
      <c r="G854" s="85"/>
      <c r="H854" s="85"/>
      <c r="I854" s="85"/>
    </row>
    <row r="855" spans="7:9" ht="15.75" customHeight="1">
      <c r="G855" s="85"/>
      <c r="H855" s="85"/>
      <c r="I855" s="85"/>
    </row>
    <row r="856" spans="7:9" ht="15.75" customHeight="1">
      <c r="G856" s="85"/>
      <c r="H856" s="85"/>
      <c r="I856" s="85"/>
    </row>
    <row r="857" spans="7:9" ht="15.75" customHeight="1">
      <c r="G857" s="85"/>
      <c r="H857" s="85"/>
      <c r="I857" s="85"/>
    </row>
    <row r="858" spans="7:9" ht="15.75" customHeight="1">
      <c r="G858" s="85"/>
      <c r="H858" s="85"/>
      <c r="I858" s="85"/>
    </row>
    <row r="859" spans="7:9" ht="15.75" customHeight="1">
      <c r="G859" s="85"/>
      <c r="H859" s="85"/>
      <c r="I859" s="85"/>
    </row>
    <row r="860" spans="7:9" ht="15.75" customHeight="1">
      <c r="G860" s="85"/>
      <c r="H860" s="85"/>
      <c r="I860" s="85"/>
    </row>
    <row r="861" spans="7:9" ht="15.75" customHeight="1">
      <c r="G861" s="85"/>
      <c r="H861" s="85"/>
      <c r="I861" s="85"/>
    </row>
    <row r="862" spans="7:9" ht="15.75" customHeight="1">
      <c r="G862" s="85"/>
      <c r="H862" s="85"/>
      <c r="I862" s="85"/>
    </row>
    <row r="863" spans="7:9" ht="15.75" customHeight="1">
      <c r="G863" s="85"/>
      <c r="H863" s="85"/>
      <c r="I863" s="85"/>
    </row>
    <row r="864" spans="7:9" ht="15.75" customHeight="1">
      <c r="G864" s="85"/>
      <c r="H864" s="85"/>
      <c r="I864" s="85"/>
    </row>
    <row r="865" spans="7:9" ht="15.75" customHeight="1">
      <c r="G865" s="85"/>
      <c r="H865" s="85"/>
      <c r="I865" s="85"/>
    </row>
    <row r="866" spans="7:9" ht="15.75" customHeight="1">
      <c r="G866" s="85"/>
      <c r="H866" s="85"/>
      <c r="I866" s="85"/>
    </row>
    <row r="867" spans="7:9" ht="15.75" customHeight="1">
      <c r="G867" s="85"/>
      <c r="H867" s="85"/>
      <c r="I867" s="85"/>
    </row>
    <row r="868" spans="7:9" ht="15.75" customHeight="1">
      <c r="G868" s="85"/>
      <c r="H868" s="85"/>
      <c r="I868" s="85"/>
    </row>
    <row r="869" spans="7:9" ht="15.75" customHeight="1">
      <c r="G869" s="85"/>
      <c r="H869" s="85"/>
      <c r="I869" s="85"/>
    </row>
    <row r="870" spans="7:9" ht="15.75" customHeight="1">
      <c r="G870" s="85"/>
      <c r="H870" s="85"/>
      <c r="I870" s="85"/>
    </row>
    <row r="871" spans="7:9" ht="15.75" customHeight="1">
      <c r="G871" s="85"/>
      <c r="H871" s="85"/>
      <c r="I871" s="85"/>
    </row>
    <row r="872" spans="7:9" ht="15.75" customHeight="1">
      <c r="G872" s="85"/>
      <c r="H872" s="85"/>
      <c r="I872" s="85"/>
    </row>
    <row r="873" spans="7:9" ht="15.75" customHeight="1">
      <c r="G873" s="85"/>
      <c r="H873" s="85"/>
      <c r="I873" s="85"/>
    </row>
    <row r="874" spans="7:9" ht="15.75" customHeight="1">
      <c r="G874" s="85"/>
      <c r="H874" s="85"/>
      <c r="I874" s="85"/>
    </row>
    <row r="875" spans="7:9" ht="15.75" customHeight="1">
      <c r="G875" s="85"/>
      <c r="H875" s="85"/>
      <c r="I875" s="85"/>
    </row>
    <row r="876" spans="7:9" ht="15.75" customHeight="1">
      <c r="G876" s="85"/>
      <c r="H876" s="85"/>
      <c r="I876" s="85"/>
    </row>
    <row r="877" spans="7:9" ht="15.75" customHeight="1">
      <c r="G877" s="85"/>
      <c r="H877" s="85"/>
      <c r="I877" s="85"/>
    </row>
    <row r="878" spans="7:9" ht="15.75" customHeight="1">
      <c r="G878" s="85"/>
      <c r="H878" s="85"/>
      <c r="I878" s="85"/>
    </row>
    <row r="879" spans="7:9" ht="15.75" customHeight="1">
      <c r="G879" s="85"/>
      <c r="H879" s="85"/>
      <c r="I879" s="85"/>
    </row>
    <row r="880" spans="7:9" ht="15.75" customHeight="1">
      <c r="G880" s="85"/>
      <c r="H880" s="85"/>
      <c r="I880" s="85"/>
    </row>
    <row r="881" spans="7:9" ht="15.75" customHeight="1">
      <c r="G881" s="85"/>
      <c r="H881" s="85"/>
      <c r="I881" s="85"/>
    </row>
    <row r="882" spans="7:9" ht="15.75" customHeight="1">
      <c r="G882" s="85"/>
      <c r="H882" s="85"/>
      <c r="I882" s="85"/>
    </row>
    <row r="883" spans="7:9" ht="15.75" customHeight="1">
      <c r="G883" s="85"/>
      <c r="H883" s="85"/>
      <c r="I883" s="85"/>
    </row>
    <row r="884" spans="7:9" ht="15.75" customHeight="1">
      <c r="G884" s="85"/>
      <c r="H884" s="85"/>
      <c r="I884" s="85"/>
    </row>
    <row r="885" spans="7:9" ht="15.75" customHeight="1">
      <c r="G885" s="85"/>
      <c r="H885" s="85"/>
      <c r="I885" s="85"/>
    </row>
    <row r="886" spans="7:9" ht="15.75" customHeight="1">
      <c r="G886" s="85"/>
      <c r="H886" s="85"/>
      <c r="I886" s="85"/>
    </row>
    <row r="887" spans="7:9" ht="15.75" customHeight="1">
      <c r="G887" s="85"/>
      <c r="H887" s="85"/>
      <c r="I887" s="85"/>
    </row>
    <row r="888" spans="7:9" ht="15.75" customHeight="1">
      <c r="G888" s="85"/>
      <c r="H888" s="85"/>
      <c r="I888" s="85"/>
    </row>
    <row r="889" spans="7:9" ht="15.75" customHeight="1">
      <c r="G889" s="85"/>
      <c r="H889" s="85"/>
      <c r="I889" s="85"/>
    </row>
    <row r="890" spans="7:9" ht="15.75" customHeight="1">
      <c r="G890" s="85"/>
      <c r="H890" s="85"/>
      <c r="I890" s="85"/>
    </row>
    <row r="891" spans="7:9" ht="15.75" customHeight="1">
      <c r="G891" s="85"/>
      <c r="H891" s="85"/>
      <c r="I891" s="85"/>
    </row>
    <row r="892" spans="7:9" ht="15.75" customHeight="1">
      <c r="G892" s="85"/>
      <c r="H892" s="85"/>
      <c r="I892" s="85"/>
    </row>
    <row r="893" spans="7:9" ht="15.75" customHeight="1">
      <c r="G893" s="85"/>
      <c r="H893" s="85"/>
      <c r="I893" s="85"/>
    </row>
    <row r="894" spans="7:9" ht="15.75" customHeight="1">
      <c r="G894" s="85"/>
      <c r="H894" s="85"/>
      <c r="I894" s="85"/>
    </row>
    <row r="895" spans="7:9" ht="15.75" customHeight="1">
      <c r="G895" s="85"/>
      <c r="H895" s="85"/>
      <c r="I895" s="85"/>
    </row>
    <row r="896" spans="7:9" ht="15.75" customHeight="1">
      <c r="G896" s="85"/>
      <c r="H896" s="85"/>
      <c r="I896" s="85"/>
    </row>
    <row r="897" spans="7:9" ht="15.75" customHeight="1">
      <c r="G897" s="85"/>
      <c r="H897" s="85"/>
      <c r="I897" s="85"/>
    </row>
    <row r="898" spans="7:9" ht="15.75" customHeight="1">
      <c r="G898" s="85"/>
      <c r="H898" s="85"/>
      <c r="I898" s="85"/>
    </row>
    <row r="899" spans="7:9" ht="15.75" customHeight="1">
      <c r="G899" s="85"/>
      <c r="H899" s="85"/>
      <c r="I899" s="85"/>
    </row>
    <row r="900" spans="7:9" ht="15.75" customHeight="1">
      <c r="G900" s="85"/>
      <c r="H900" s="85"/>
      <c r="I900" s="85"/>
    </row>
    <row r="901" spans="7:9" ht="15.75" customHeight="1">
      <c r="G901" s="85"/>
      <c r="H901" s="85"/>
      <c r="I901" s="85"/>
    </row>
    <row r="902" spans="7:9" ht="15.75" customHeight="1">
      <c r="G902" s="85"/>
      <c r="H902" s="85"/>
      <c r="I902" s="85"/>
    </row>
    <row r="903" spans="7:9" ht="15.75" customHeight="1">
      <c r="G903" s="85"/>
      <c r="H903" s="85"/>
      <c r="I903" s="85"/>
    </row>
    <row r="904" spans="7:9" ht="15.75" customHeight="1">
      <c r="G904" s="85"/>
      <c r="H904" s="85"/>
      <c r="I904" s="85"/>
    </row>
    <row r="905" spans="7:9" ht="15.75" customHeight="1">
      <c r="G905" s="85"/>
      <c r="H905" s="85"/>
      <c r="I905" s="85"/>
    </row>
    <row r="906" spans="7:9" ht="15.75" customHeight="1">
      <c r="G906" s="85"/>
      <c r="H906" s="85"/>
      <c r="I906" s="85"/>
    </row>
    <row r="907" spans="7:9" ht="15.75" customHeight="1">
      <c r="G907" s="85"/>
      <c r="H907" s="85"/>
      <c r="I907" s="85"/>
    </row>
    <row r="908" spans="7:9" ht="15.75" customHeight="1">
      <c r="G908" s="85"/>
      <c r="H908" s="85"/>
      <c r="I908" s="85"/>
    </row>
    <row r="909" spans="7:9" ht="15.75" customHeight="1">
      <c r="G909" s="85"/>
      <c r="H909" s="85"/>
      <c r="I909" s="85"/>
    </row>
    <row r="910" spans="7:9" ht="15.75" customHeight="1">
      <c r="G910" s="85"/>
      <c r="H910" s="85"/>
      <c r="I910" s="85"/>
    </row>
    <row r="911" spans="7:9" ht="15.75" customHeight="1">
      <c r="G911" s="85"/>
      <c r="H911" s="85"/>
      <c r="I911" s="85"/>
    </row>
    <row r="912" spans="7:9" ht="15.75" customHeight="1">
      <c r="G912" s="85"/>
      <c r="H912" s="85"/>
      <c r="I912" s="85"/>
    </row>
    <row r="913" spans="7:9" ht="15.75" customHeight="1">
      <c r="G913" s="85"/>
      <c r="H913" s="85"/>
      <c r="I913" s="85"/>
    </row>
    <row r="914" spans="7:9" ht="15.75" customHeight="1">
      <c r="G914" s="85"/>
      <c r="H914" s="85"/>
      <c r="I914" s="85"/>
    </row>
    <row r="915" spans="7:9" ht="15.75" customHeight="1">
      <c r="G915" s="85"/>
      <c r="H915" s="85"/>
      <c r="I915" s="85"/>
    </row>
    <row r="916" spans="7:9" ht="15.75" customHeight="1">
      <c r="G916" s="85"/>
      <c r="H916" s="85"/>
      <c r="I916" s="85"/>
    </row>
    <row r="917" spans="7:9" ht="15.75" customHeight="1">
      <c r="G917" s="85"/>
      <c r="H917" s="85"/>
      <c r="I917" s="85"/>
    </row>
    <row r="918" spans="7:9" ht="15.75" customHeight="1">
      <c r="G918" s="85"/>
      <c r="H918" s="85"/>
      <c r="I918" s="85"/>
    </row>
    <row r="919" spans="7:9" ht="15.75" customHeight="1">
      <c r="G919" s="85"/>
      <c r="H919" s="85"/>
      <c r="I919" s="85"/>
    </row>
    <row r="920" spans="7:9" ht="15.75" customHeight="1">
      <c r="G920" s="85"/>
      <c r="H920" s="85"/>
      <c r="I920" s="85"/>
    </row>
    <row r="921" spans="7:9" ht="15.75" customHeight="1">
      <c r="G921" s="85"/>
      <c r="H921" s="85"/>
      <c r="I921" s="85"/>
    </row>
    <row r="922" spans="7:9" ht="15.75" customHeight="1">
      <c r="G922" s="85"/>
      <c r="H922" s="85"/>
      <c r="I922" s="85"/>
    </row>
    <row r="923" spans="7:9" ht="15.75" customHeight="1">
      <c r="G923" s="85"/>
      <c r="H923" s="85"/>
      <c r="I923" s="85"/>
    </row>
    <row r="924" spans="7:9" ht="15.75" customHeight="1">
      <c r="G924" s="85"/>
      <c r="H924" s="85"/>
      <c r="I924" s="85"/>
    </row>
    <row r="925" spans="7:9" ht="15.75" customHeight="1">
      <c r="G925" s="85"/>
      <c r="H925" s="85"/>
      <c r="I925" s="85"/>
    </row>
    <row r="926" spans="7:9" ht="15.75" customHeight="1">
      <c r="G926" s="85"/>
      <c r="H926" s="85"/>
      <c r="I926" s="85"/>
    </row>
    <row r="927" spans="7:9" ht="15.75" customHeight="1">
      <c r="G927" s="85"/>
      <c r="H927" s="85"/>
      <c r="I927" s="85"/>
    </row>
    <row r="928" spans="7:9" ht="15.75" customHeight="1">
      <c r="G928" s="85"/>
      <c r="H928" s="85"/>
      <c r="I928" s="85"/>
    </row>
    <row r="929" spans="7:9" ht="15.75" customHeight="1">
      <c r="G929" s="85"/>
      <c r="H929" s="85"/>
      <c r="I929" s="85"/>
    </row>
    <row r="930" spans="7:9" ht="15.75" customHeight="1">
      <c r="G930" s="85"/>
      <c r="H930" s="85"/>
      <c r="I930" s="85"/>
    </row>
    <row r="931" spans="7:9" ht="15.75" customHeight="1">
      <c r="G931" s="85"/>
      <c r="H931" s="85"/>
      <c r="I931" s="85"/>
    </row>
    <row r="932" spans="7:9" ht="15.75" customHeight="1">
      <c r="G932" s="85"/>
      <c r="H932" s="85"/>
      <c r="I932" s="85"/>
    </row>
    <row r="933" spans="7:9" ht="15.75" customHeight="1">
      <c r="G933" s="85"/>
      <c r="H933" s="85"/>
      <c r="I933" s="85"/>
    </row>
    <row r="934" spans="7:9" ht="15.75" customHeight="1">
      <c r="G934" s="85"/>
      <c r="H934" s="85"/>
      <c r="I934" s="85"/>
    </row>
    <row r="935" spans="7:9" ht="15.75" customHeight="1">
      <c r="G935" s="85"/>
      <c r="H935" s="85"/>
      <c r="I935" s="85"/>
    </row>
    <row r="936" spans="7:9" ht="15.75" customHeight="1">
      <c r="G936" s="85"/>
      <c r="H936" s="85"/>
      <c r="I936" s="85"/>
    </row>
    <row r="937" spans="7:9" ht="15.75" customHeight="1">
      <c r="G937" s="85"/>
      <c r="H937" s="85"/>
      <c r="I937" s="85"/>
    </row>
    <row r="938" spans="7:9" ht="15.75" customHeight="1">
      <c r="G938" s="85"/>
      <c r="H938" s="85"/>
      <c r="I938" s="85"/>
    </row>
    <row r="939" spans="7:9" ht="15.75" customHeight="1">
      <c r="G939" s="85"/>
      <c r="H939" s="85"/>
      <c r="I939" s="85"/>
    </row>
    <row r="940" spans="7:9" ht="15.75" customHeight="1">
      <c r="G940" s="85"/>
      <c r="H940" s="85"/>
      <c r="I940" s="85"/>
    </row>
    <row r="941" spans="7:9" ht="15.75" customHeight="1">
      <c r="G941" s="85"/>
      <c r="H941" s="85"/>
      <c r="I941" s="85"/>
    </row>
    <row r="942" spans="7:9" ht="15.75" customHeight="1">
      <c r="G942" s="85"/>
      <c r="H942" s="85"/>
      <c r="I942" s="85"/>
    </row>
    <row r="943" spans="7:9" ht="15.75" customHeight="1">
      <c r="G943" s="85"/>
      <c r="H943" s="85"/>
      <c r="I943" s="85"/>
    </row>
    <row r="944" spans="7:9" ht="15.75" customHeight="1">
      <c r="G944" s="85"/>
      <c r="H944" s="85"/>
      <c r="I944" s="85"/>
    </row>
    <row r="945" spans="7:9" ht="15.75" customHeight="1">
      <c r="G945" s="85"/>
      <c r="H945" s="85"/>
      <c r="I945" s="85"/>
    </row>
    <row r="946" spans="7:9" ht="15.75" customHeight="1">
      <c r="G946" s="85"/>
      <c r="H946" s="85"/>
      <c r="I946" s="85"/>
    </row>
    <row r="947" spans="7:9" ht="15.75" customHeight="1">
      <c r="G947" s="85"/>
      <c r="H947" s="85"/>
      <c r="I947" s="85"/>
    </row>
    <row r="948" spans="7:9" ht="15.75" customHeight="1">
      <c r="G948" s="85"/>
      <c r="H948" s="85"/>
      <c r="I948" s="85"/>
    </row>
    <row r="949" spans="7:9" ht="15.75" customHeight="1">
      <c r="G949" s="85"/>
      <c r="H949" s="85"/>
      <c r="I949" s="85"/>
    </row>
    <row r="950" spans="7:9" ht="15.75" customHeight="1">
      <c r="G950" s="85"/>
      <c r="H950" s="85"/>
      <c r="I950" s="85"/>
    </row>
    <row r="951" spans="7:9" ht="15.75" customHeight="1">
      <c r="G951" s="85"/>
      <c r="H951" s="85"/>
      <c r="I951" s="85"/>
    </row>
    <row r="952" spans="7:9" ht="15.75" customHeight="1">
      <c r="G952" s="85"/>
      <c r="H952" s="85"/>
      <c r="I952" s="85"/>
    </row>
    <row r="953" spans="7:9" ht="15.75" customHeight="1">
      <c r="G953" s="85"/>
      <c r="H953" s="85"/>
      <c r="I953" s="85"/>
    </row>
    <row r="954" spans="7:9" ht="15.75" customHeight="1">
      <c r="G954" s="85"/>
      <c r="H954" s="85"/>
      <c r="I954" s="85"/>
    </row>
    <row r="955" spans="7:9" ht="15.75" customHeight="1">
      <c r="G955" s="85"/>
      <c r="H955" s="85"/>
      <c r="I955" s="85"/>
    </row>
    <row r="956" spans="7:9" ht="15.75" customHeight="1">
      <c r="G956" s="85"/>
      <c r="H956" s="85"/>
      <c r="I956" s="85"/>
    </row>
    <row r="957" spans="7:9" ht="15.75" customHeight="1">
      <c r="G957" s="85"/>
      <c r="H957" s="85"/>
      <c r="I957" s="85"/>
    </row>
    <row r="958" spans="7:9" ht="15.75" customHeight="1">
      <c r="G958" s="85"/>
      <c r="H958" s="85"/>
      <c r="I958" s="85"/>
    </row>
    <row r="959" spans="7:9" ht="15.75" customHeight="1">
      <c r="G959" s="85"/>
      <c r="H959" s="85"/>
      <c r="I959" s="85"/>
    </row>
    <row r="960" spans="7:9" ht="15.75" customHeight="1">
      <c r="G960" s="85"/>
      <c r="H960" s="85"/>
      <c r="I960" s="85"/>
    </row>
    <row r="961" spans="7:9" ht="15.75" customHeight="1">
      <c r="G961" s="85"/>
      <c r="H961" s="85"/>
      <c r="I961" s="85"/>
    </row>
    <row r="962" spans="7:9" ht="15.75" customHeight="1">
      <c r="G962" s="85"/>
      <c r="H962" s="85"/>
      <c r="I962" s="85"/>
    </row>
    <row r="963" spans="7:9" ht="15.75" customHeight="1">
      <c r="G963" s="85"/>
      <c r="H963" s="85"/>
      <c r="I963" s="85"/>
    </row>
    <row r="964" spans="7:9" ht="15.75" customHeight="1">
      <c r="G964" s="85"/>
      <c r="H964" s="85"/>
      <c r="I964" s="85"/>
    </row>
    <row r="965" spans="7:9" ht="15.75" customHeight="1">
      <c r="G965" s="85"/>
      <c r="H965" s="85"/>
      <c r="I965" s="85"/>
    </row>
    <row r="966" spans="7:9" ht="15.75" customHeight="1">
      <c r="G966" s="85"/>
      <c r="H966" s="85"/>
      <c r="I966" s="85"/>
    </row>
    <row r="967" spans="7:9" ht="15.75" customHeight="1">
      <c r="G967" s="85"/>
      <c r="H967" s="85"/>
      <c r="I967" s="85"/>
    </row>
    <row r="968" spans="7:9" ht="15.75" customHeight="1">
      <c r="G968" s="85"/>
      <c r="H968" s="85"/>
      <c r="I968" s="85"/>
    </row>
    <row r="969" spans="7:9" ht="15.75" customHeight="1">
      <c r="G969" s="85"/>
      <c r="H969" s="85"/>
      <c r="I969" s="85"/>
    </row>
    <row r="970" spans="7:9" ht="15.75" customHeight="1">
      <c r="G970" s="85"/>
      <c r="H970" s="85"/>
      <c r="I970" s="85"/>
    </row>
    <row r="971" spans="7:9" ht="15.75" customHeight="1">
      <c r="G971" s="85"/>
      <c r="H971" s="85"/>
      <c r="I971" s="85"/>
    </row>
    <row r="972" spans="7:9" ht="15.75" customHeight="1">
      <c r="G972" s="85"/>
      <c r="H972" s="85"/>
      <c r="I972" s="85"/>
    </row>
    <row r="973" spans="7:9" ht="15.75" customHeight="1">
      <c r="G973" s="85"/>
      <c r="H973" s="85"/>
      <c r="I973" s="85"/>
    </row>
    <row r="974" spans="7:9" ht="15.75" customHeight="1">
      <c r="G974" s="85"/>
      <c r="H974" s="85"/>
      <c r="I974" s="85"/>
    </row>
    <row r="975" spans="7:9" ht="15.75" customHeight="1">
      <c r="G975" s="85"/>
      <c r="H975" s="85"/>
      <c r="I975" s="85"/>
    </row>
    <row r="976" spans="7:9" ht="15.75" customHeight="1">
      <c r="G976" s="85"/>
      <c r="H976" s="85"/>
      <c r="I976" s="85"/>
    </row>
    <row r="977" spans="7:9" ht="15.75" customHeight="1">
      <c r="G977" s="85"/>
      <c r="H977" s="85"/>
      <c r="I977" s="85"/>
    </row>
    <row r="978" spans="7:9" ht="15.75" customHeight="1">
      <c r="G978" s="85"/>
      <c r="H978" s="85"/>
      <c r="I978" s="85"/>
    </row>
    <row r="979" spans="7:9" ht="15.75" customHeight="1">
      <c r="G979" s="85"/>
      <c r="H979" s="85"/>
      <c r="I979" s="85"/>
    </row>
    <row r="980" spans="7:9" ht="15.75" customHeight="1">
      <c r="G980" s="85"/>
      <c r="H980" s="85"/>
      <c r="I980" s="85"/>
    </row>
    <row r="981" spans="7:9" ht="15.75" customHeight="1">
      <c r="G981" s="85"/>
      <c r="H981" s="85"/>
      <c r="I981" s="85"/>
    </row>
    <row r="982" spans="7:9" ht="15.75" customHeight="1">
      <c r="G982" s="85"/>
      <c r="H982" s="85"/>
      <c r="I982" s="85"/>
    </row>
    <row r="983" spans="7:9" ht="15.75" customHeight="1">
      <c r="G983" s="85"/>
      <c r="H983" s="85"/>
      <c r="I983" s="85"/>
    </row>
    <row r="984" spans="7:9" ht="15.75" customHeight="1">
      <c r="G984" s="85"/>
      <c r="H984" s="85"/>
      <c r="I984" s="85"/>
    </row>
    <row r="985" spans="7:9" ht="15.75" customHeight="1">
      <c r="G985" s="85"/>
      <c r="H985" s="85"/>
      <c r="I985" s="85"/>
    </row>
    <row r="986" spans="7:9" ht="15.75" customHeight="1">
      <c r="G986" s="85"/>
      <c r="H986" s="85"/>
      <c r="I986" s="85"/>
    </row>
    <row r="987" spans="7:9" ht="15.75" customHeight="1">
      <c r="G987" s="85"/>
      <c r="H987" s="85"/>
      <c r="I987" s="85"/>
    </row>
    <row r="988" spans="7:9" ht="15.75" customHeight="1">
      <c r="G988" s="85"/>
      <c r="H988" s="85"/>
      <c r="I988" s="85"/>
    </row>
    <row r="989" spans="7:9" ht="15.75" customHeight="1">
      <c r="G989" s="85"/>
      <c r="H989" s="85"/>
      <c r="I989" s="85"/>
    </row>
    <row r="990" spans="7:9" ht="15.75" customHeight="1">
      <c r="G990" s="85"/>
      <c r="H990" s="85"/>
      <c r="I990" s="85"/>
    </row>
    <row r="991" spans="7:9" ht="15.75" customHeight="1">
      <c r="G991" s="85"/>
      <c r="H991" s="85"/>
      <c r="I991" s="85"/>
    </row>
    <row r="992" spans="7:9" ht="15.75" customHeight="1">
      <c r="G992" s="85"/>
      <c r="H992" s="85"/>
      <c r="I992" s="85"/>
    </row>
    <row r="993" spans="7:9" ht="15.75" customHeight="1">
      <c r="G993" s="85"/>
      <c r="H993" s="85"/>
      <c r="I993" s="85"/>
    </row>
    <row r="994" spans="7:9" ht="15.75" customHeight="1">
      <c r="G994" s="85"/>
      <c r="H994" s="85"/>
      <c r="I994" s="85"/>
    </row>
    <row r="995" spans="7:9" ht="15.75" customHeight="1">
      <c r="G995" s="85"/>
      <c r="H995" s="85"/>
      <c r="I995" s="85"/>
    </row>
    <row r="996" spans="7:9" ht="15.75" customHeight="1">
      <c r="G996" s="85"/>
      <c r="H996" s="85"/>
      <c r="I996" s="85"/>
    </row>
    <row r="997" spans="7:9" ht="15.75" customHeight="1">
      <c r="G997" s="85"/>
      <c r="H997" s="85"/>
      <c r="I997" s="85"/>
    </row>
    <row r="998" spans="7:9" ht="15.75" customHeight="1">
      <c r="G998" s="85"/>
      <c r="H998" s="85"/>
      <c r="I998" s="85"/>
    </row>
    <row r="999" spans="7:9" ht="15.75" customHeight="1">
      <c r="G999" s="85"/>
      <c r="H999" s="85"/>
      <c r="I999" s="85"/>
    </row>
    <row r="1000" spans="7:9" ht="15.75" customHeight="1">
      <c r="G1000" s="85"/>
      <c r="H1000" s="85"/>
      <c r="I1000" s="85"/>
    </row>
  </sheetData>
  <mergeCells count="13">
    <mergeCell ref="G4:G5"/>
    <mergeCell ref="H4:H5"/>
    <mergeCell ref="I4:I5"/>
    <mergeCell ref="B37:D37"/>
    <mergeCell ref="A4:A5"/>
    <mergeCell ref="B4:D5"/>
    <mergeCell ref="E4:E5"/>
    <mergeCell ref="F4:F5"/>
    <mergeCell ref="E7:E13"/>
    <mergeCell ref="E15:E23"/>
    <mergeCell ref="B19:D19"/>
    <mergeCell ref="E26:E31"/>
    <mergeCell ref="E34:E3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K1000"/>
  <sheetViews>
    <sheetView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defaultColWidth="14.453125" defaultRowHeight="15" customHeight="1"/>
  <cols>
    <col min="1" max="1" width="9.81640625" customWidth="1"/>
    <col min="2" max="2" width="10.08984375" customWidth="1"/>
    <col min="3" max="4" width="14.453125" hidden="1"/>
    <col min="5" max="5" width="15.81640625" customWidth="1"/>
    <col min="6" max="6" width="15" customWidth="1"/>
    <col min="7" max="7" width="22" customWidth="1"/>
    <col min="8" max="8" width="16.81640625" customWidth="1"/>
    <col min="9" max="88" width="2.81640625" customWidth="1"/>
    <col min="89" max="89" width="8.54296875" customWidth="1"/>
  </cols>
  <sheetData>
    <row r="1" spans="1:89" ht="14.5">
      <c r="A1" s="143"/>
      <c r="B1" s="143"/>
      <c r="C1" s="143"/>
      <c r="D1" s="143"/>
      <c r="E1" s="143"/>
      <c r="F1" s="143"/>
      <c r="G1" s="143"/>
      <c r="H1" s="14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143"/>
    </row>
    <row r="2" spans="1:89" ht="14.5">
      <c r="A2" s="144" t="s">
        <v>62</v>
      </c>
      <c r="B2" s="143"/>
      <c r="C2" s="143"/>
      <c r="D2" s="143"/>
      <c r="E2" s="143"/>
      <c r="F2" s="143"/>
      <c r="G2" s="143"/>
      <c r="H2" s="14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143"/>
    </row>
    <row r="3" spans="1:89" ht="14.5">
      <c r="A3" s="143"/>
      <c r="B3" s="143"/>
      <c r="C3" s="143"/>
      <c r="D3" s="143"/>
      <c r="E3" s="143"/>
      <c r="F3" s="143"/>
      <c r="G3" s="143"/>
      <c r="H3" s="14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</row>
    <row r="4" spans="1:89" ht="15" customHeight="1">
      <c r="A4" s="146">
        <f>SUBTOTAL(3,A6:A103)</f>
        <v>48</v>
      </c>
      <c r="B4" s="146"/>
      <c r="C4" s="146"/>
      <c r="D4" s="147">
        <f>SUBTOTAL(9,D6:D53)</f>
        <v>9450000</v>
      </c>
      <c r="E4" s="146">
        <f t="shared" ref="E4:F4" si="0">SUBTOTAL(3,E6:E103)</f>
        <v>48</v>
      </c>
      <c r="F4" s="146">
        <f t="shared" si="0"/>
        <v>48</v>
      </c>
      <c r="G4" s="146"/>
      <c r="H4" s="146">
        <f>SUBTOTAL(3,H6:H103)</f>
        <v>48</v>
      </c>
      <c r="I4" s="226" t="s">
        <v>421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26" t="s">
        <v>64</v>
      </c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8"/>
      <c r="BF4" s="226" t="s">
        <v>65</v>
      </c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8"/>
      <c r="CK4" s="148"/>
    </row>
    <row r="5" spans="1:89" ht="13.5" customHeight="1">
      <c r="A5" s="13" t="s">
        <v>422</v>
      </c>
      <c r="B5" s="13" t="s">
        <v>68</v>
      </c>
      <c r="C5" s="13" t="s">
        <v>350</v>
      </c>
      <c r="D5" s="13" t="s">
        <v>423</v>
      </c>
      <c r="E5" s="13" t="s">
        <v>424</v>
      </c>
      <c r="F5" s="13" t="s">
        <v>425</v>
      </c>
      <c r="G5" s="13" t="s">
        <v>426</v>
      </c>
      <c r="H5" s="18" t="s">
        <v>89</v>
      </c>
      <c r="I5" s="22">
        <v>13</v>
      </c>
      <c r="J5" s="19">
        <v>14</v>
      </c>
      <c r="K5" s="149">
        <v>15</v>
      </c>
      <c r="L5" s="149">
        <v>16</v>
      </c>
      <c r="M5" s="19">
        <v>17</v>
      </c>
      <c r="N5" s="19">
        <v>18</v>
      </c>
      <c r="O5" s="19">
        <v>19</v>
      </c>
      <c r="P5" s="19">
        <v>20</v>
      </c>
      <c r="Q5" s="19">
        <v>21</v>
      </c>
      <c r="R5" s="149">
        <v>22</v>
      </c>
      <c r="S5" s="149">
        <v>23</v>
      </c>
      <c r="T5" s="19">
        <v>24</v>
      </c>
      <c r="U5" s="19">
        <v>25</v>
      </c>
      <c r="V5" s="19">
        <v>26</v>
      </c>
      <c r="W5" s="19">
        <v>27</v>
      </c>
      <c r="X5" s="19">
        <v>28</v>
      </c>
      <c r="Y5" s="149">
        <v>29</v>
      </c>
      <c r="Z5" s="149">
        <v>30</v>
      </c>
      <c r="AA5" s="21">
        <v>31</v>
      </c>
      <c r="AB5" s="22">
        <v>1</v>
      </c>
      <c r="AC5" s="19">
        <v>2</v>
      </c>
      <c r="AD5" s="19">
        <v>3</v>
      </c>
      <c r="AE5" s="19">
        <v>4</v>
      </c>
      <c r="AF5" s="149">
        <v>5</v>
      </c>
      <c r="AG5" s="149">
        <v>6</v>
      </c>
      <c r="AH5" s="19">
        <v>7</v>
      </c>
      <c r="AI5" s="19">
        <v>8</v>
      </c>
      <c r="AJ5" s="19">
        <v>9</v>
      </c>
      <c r="AK5" s="19">
        <v>10</v>
      </c>
      <c r="AL5" s="19">
        <v>11</v>
      </c>
      <c r="AM5" s="149">
        <v>12</v>
      </c>
      <c r="AN5" s="149">
        <v>13</v>
      </c>
      <c r="AO5" s="19">
        <v>14</v>
      </c>
      <c r="AP5" s="19">
        <v>15</v>
      </c>
      <c r="AQ5" s="19">
        <v>16</v>
      </c>
      <c r="AR5" s="150">
        <v>17</v>
      </c>
      <c r="AS5" s="150">
        <v>18</v>
      </c>
      <c r="AT5" s="149">
        <v>19</v>
      </c>
      <c r="AU5" s="149">
        <v>20</v>
      </c>
      <c r="AV5" s="19">
        <v>21</v>
      </c>
      <c r="AW5" s="19">
        <v>22</v>
      </c>
      <c r="AX5" s="19">
        <v>23</v>
      </c>
      <c r="AY5" s="19">
        <v>24</v>
      </c>
      <c r="AZ5" s="19">
        <v>25</v>
      </c>
      <c r="BA5" s="149">
        <v>26</v>
      </c>
      <c r="BB5" s="149">
        <v>27</v>
      </c>
      <c r="BC5" s="19">
        <v>28</v>
      </c>
      <c r="BD5" s="19">
        <v>29</v>
      </c>
      <c r="BE5" s="21">
        <v>30</v>
      </c>
      <c r="BF5" s="22">
        <v>1</v>
      </c>
      <c r="BG5" s="19">
        <v>2</v>
      </c>
      <c r="BH5" s="149">
        <v>3</v>
      </c>
      <c r="BI5" s="149">
        <v>4</v>
      </c>
      <c r="BJ5" s="19">
        <v>5</v>
      </c>
      <c r="BK5" s="19">
        <v>6</v>
      </c>
      <c r="BL5" s="19">
        <v>7</v>
      </c>
      <c r="BM5" s="19">
        <v>8</v>
      </c>
      <c r="BN5" s="19">
        <v>9</v>
      </c>
      <c r="BO5" s="149">
        <v>10</v>
      </c>
      <c r="BP5" s="149">
        <v>11</v>
      </c>
      <c r="BQ5" s="19">
        <v>12</v>
      </c>
      <c r="BR5" s="19">
        <v>13</v>
      </c>
      <c r="BS5" s="19">
        <v>14</v>
      </c>
      <c r="BT5" s="19">
        <v>15</v>
      </c>
      <c r="BU5" s="19">
        <v>16</v>
      </c>
      <c r="BV5" s="149">
        <v>17</v>
      </c>
      <c r="BW5" s="149">
        <v>18</v>
      </c>
      <c r="BX5" s="19">
        <v>19</v>
      </c>
      <c r="BY5" s="19">
        <v>20</v>
      </c>
      <c r="BZ5" s="19">
        <v>21</v>
      </c>
      <c r="CA5" s="19">
        <v>22</v>
      </c>
      <c r="CB5" s="19">
        <v>23</v>
      </c>
      <c r="CC5" s="149">
        <v>24</v>
      </c>
      <c r="CD5" s="149">
        <v>25</v>
      </c>
      <c r="CE5" s="19">
        <v>26</v>
      </c>
      <c r="CF5" s="19">
        <v>27</v>
      </c>
      <c r="CG5" s="19">
        <v>28</v>
      </c>
      <c r="CH5" s="19">
        <v>29</v>
      </c>
      <c r="CI5" s="19">
        <v>30</v>
      </c>
      <c r="CJ5" s="151">
        <v>31</v>
      </c>
      <c r="CK5" s="152"/>
    </row>
    <row r="6" spans="1:89" ht="13.5" customHeight="1">
      <c r="A6" s="153" t="s">
        <v>427</v>
      </c>
      <c r="B6" s="4" t="s">
        <v>428</v>
      </c>
      <c r="C6" s="154" t="s">
        <v>429</v>
      </c>
      <c r="D6" s="155">
        <v>400000</v>
      </c>
      <c r="E6" s="156" t="s">
        <v>430</v>
      </c>
      <c r="F6" s="8" t="s">
        <v>431</v>
      </c>
      <c r="G6" s="157" t="s">
        <v>432</v>
      </c>
      <c r="H6" s="55" t="s">
        <v>433</v>
      </c>
      <c r="I6" s="37"/>
      <c r="J6" s="35"/>
      <c r="K6" s="158"/>
      <c r="L6" s="158"/>
      <c r="M6" s="35"/>
      <c r="N6" s="35"/>
      <c r="O6" s="35"/>
      <c r="P6" s="35"/>
      <c r="Q6" s="35"/>
      <c r="R6" s="158"/>
      <c r="S6" s="158"/>
      <c r="T6" s="35"/>
      <c r="U6" s="35"/>
      <c r="V6" s="35"/>
      <c r="W6" s="35"/>
      <c r="X6" s="35"/>
      <c r="Y6" s="158"/>
      <c r="Z6" s="158"/>
      <c r="AA6" s="36"/>
      <c r="AB6" s="37"/>
      <c r="AC6" s="35"/>
      <c r="AD6" s="35"/>
      <c r="AE6" s="35"/>
      <c r="AF6" s="158"/>
      <c r="AG6" s="158"/>
      <c r="AH6" s="35"/>
      <c r="AI6" s="35"/>
      <c r="AJ6" s="35"/>
      <c r="AK6" s="35"/>
      <c r="AL6" s="35"/>
      <c r="AM6" s="158"/>
      <c r="AN6" s="158"/>
      <c r="AO6" s="35"/>
      <c r="AP6" s="35"/>
      <c r="AQ6" s="35"/>
      <c r="AR6" s="8"/>
      <c r="AS6" s="8"/>
      <c r="AT6" s="158"/>
      <c r="AU6" s="158"/>
      <c r="AV6" s="159"/>
      <c r="AW6" s="159"/>
      <c r="AX6" s="160"/>
      <c r="AY6" s="160"/>
      <c r="AZ6" s="160"/>
      <c r="BA6" s="158"/>
      <c r="BB6" s="158"/>
      <c r="BC6" s="160"/>
      <c r="BD6" s="160"/>
      <c r="BE6" s="160"/>
      <c r="BF6" s="160"/>
      <c r="BG6" s="160"/>
      <c r="BH6" s="158"/>
      <c r="BI6" s="158"/>
      <c r="BJ6" s="160"/>
      <c r="BK6" s="160"/>
      <c r="BL6" s="160"/>
      <c r="BM6" s="69"/>
      <c r="BN6" s="69"/>
      <c r="BO6" s="158"/>
      <c r="BP6" s="158"/>
      <c r="BQ6" s="35"/>
      <c r="BR6" s="35"/>
      <c r="BS6" s="35"/>
      <c r="BT6" s="35"/>
      <c r="BU6" s="35"/>
      <c r="BV6" s="158"/>
      <c r="BW6" s="158"/>
      <c r="BX6" s="35"/>
      <c r="BY6" s="35"/>
      <c r="BZ6" s="35"/>
      <c r="CA6" s="35"/>
      <c r="CB6" s="35"/>
      <c r="CC6" s="158"/>
      <c r="CD6" s="158"/>
      <c r="CE6" s="35"/>
      <c r="CF6" s="35"/>
      <c r="CG6" s="35"/>
      <c r="CH6" s="35"/>
      <c r="CI6" s="35"/>
      <c r="CJ6" s="161"/>
      <c r="CK6" s="143"/>
    </row>
    <row r="7" spans="1:89" ht="13.5" customHeight="1">
      <c r="A7" s="153" t="s">
        <v>427</v>
      </c>
      <c r="B7" s="4" t="s">
        <v>434</v>
      </c>
      <c r="C7" s="154" t="s">
        <v>429</v>
      </c>
      <c r="D7" s="155">
        <v>400000</v>
      </c>
      <c r="E7" s="156" t="s">
        <v>430</v>
      </c>
      <c r="F7" s="8" t="s">
        <v>431</v>
      </c>
      <c r="G7" s="157" t="s">
        <v>432</v>
      </c>
      <c r="H7" s="55" t="s">
        <v>433</v>
      </c>
      <c r="I7" s="52"/>
      <c r="J7" s="8"/>
      <c r="K7" s="162"/>
      <c r="L7" s="162"/>
      <c r="M7" s="8"/>
      <c r="N7" s="8"/>
      <c r="O7" s="8"/>
      <c r="P7" s="8"/>
      <c r="Q7" s="8"/>
      <c r="R7" s="162"/>
      <c r="S7" s="162"/>
      <c r="T7" s="8"/>
      <c r="U7" s="8"/>
      <c r="V7" s="8"/>
      <c r="W7" s="8"/>
      <c r="X7" s="8"/>
      <c r="Y7" s="162"/>
      <c r="Z7" s="162"/>
      <c r="AA7" s="51"/>
      <c r="AB7" s="52"/>
      <c r="AC7" s="8"/>
      <c r="AD7" s="8"/>
      <c r="AE7" s="8"/>
      <c r="AF7" s="162"/>
      <c r="AG7" s="162"/>
      <c r="AH7" s="8"/>
      <c r="AI7" s="8"/>
      <c r="AJ7" s="8"/>
      <c r="AK7" s="8"/>
      <c r="AL7" s="8"/>
      <c r="AM7" s="162"/>
      <c r="AN7" s="162"/>
      <c r="AO7" s="8"/>
      <c r="AP7" s="35"/>
      <c r="AQ7" s="35"/>
      <c r="AR7" s="8"/>
      <c r="AS7" s="8"/>
      <c r="AT7" s="162"/>
      <c r="AU7" s="162"/>
      <c r="AV7" s="159"/>
      <c r="AW7" s="159"/>
      <c r="AX7" s="156"/>
      <c r="AY7" s="156"/>
      <c r="AZ7" s="156"/>
      <c r="BA7" s="162"/>
      <c r="BB7" s="162"/>
      <c r="BC7" s="156"/>
      <c r="BD7" s="156"/>
      <c r="BE7" s="156"/>
      <c r="BF7" s="156"/>
      <c r="BG7" s="156"/>
      <c r="BH7" s="162"/>
      <c r="BI7" s="162"/>
      <c r="BJ7" s="156"/>
      <c r="BK7" s="156"/>
      <c r="BL7" s="156"/>
      <c r="BM7" s="69"/>
      <c r="BN7" s="69"/>
      <c r="BO7" s="162"/>
      <c r="BP7" s="162"/>
      <c r="BQ7" s="8"/>
      <c r="BR7" s="8"/>
      <c r="BS7" s="8"/>
      <c r="BT7" s="8"/>
      <c r="BU7" s="8"/>
      <c r="BV7" s="162"/>
      <c r="BW7" s="162"/>
      <c r="BX7" s="8"/>
      <c r="BY7" s="8"/>
      <c r="BZ7" s="8"/>
      <c r="CA7" s="8"/>
      <c r="CB7" s="8"/>
      <c r="CC7" s="162"/>
      <c r="CD7" s="162"/>
      <c r="CE7" s="8"/>
      <c r="CF7" s="8"/>
      <c r="CG7" s="8"/>
      <c r="CH7" s="8"/>
      <c r="CI7" s="8"/>
      <c r="CJ7" s="163"/>
      <c r="CK7" s="143"/>
    </row>
    <row r="8" spans="1:89" ht="13.5" customHeight="1">
      <c r="A8" s="153" t="s">
        <v>435</v>
      </c>
      <c r="B8" s="4" t="s">
        <v>436</v>
      </c>
      <c r="C8" s="4" t="s">
        <v>437</v>
      </c>
      <c r="D8" s="164">
        <v>100000</v>
      </c>
      <c r="E8" s="156" t="s">
        <v>438</v>
      </c>
      <c r="F8" s="8" t="s">
        <v>431</v>
      </c>
      <c r="G8" s="157" t="s">
        <v>439</v>
      </c>
      <c r="H8" s="55" t="s">
        <v>440</v>
      </c>
      <c r="I8" s="52"/>
      <c r="J8" s="8"/>
      <c r="K8" s="162"/>
      <c r="L8" s="162"/>
      <c r="M8" s="8"/>
      <c r="N8" s="8"/>
      <c r="O8" s="8"/>
      <c r="P8" s="8"/>
      <c r="Q8" s="8"/>
      <c r="R8" s="162"/>
      <c r="S8" s="162"/>
      <c r="T8" s="8"/>
      <c r="U8" s="8"/>
      <c r="V8" s="8"/>
      <c r="W8" s="8"/>
      <c r="X8" s="8"/>
      <c r="Y8" s="162"/>
      <c r="Z8" s="162"/>
      <c r="AA8" s="51"/>
      <c r="AB8" s="52"/>
      <c r="AC8" s="8"/>
      <c r="AD8" s="8"/>
      <c r="AE8" s="8"/>
      <c r="AF8" s="162"/>
      <c r="AG8" s="162"/>
      <c r="AH8" s="8"/>
      <c r="AI8" s="8"/>
      <c r="AJ8" s="8"/>
      <c r="AK8" s="8"/>
      <c r="AL8" s="8"/>
      <c r="AM8" s="162"/>
      <c r="AN8" s="162"/>
      <c r="AO8" s="8"/>
      <c r="AP8" s="35"/>
      <c r="AQ8" s="35"/>
      <c r="AR8" s="8"/>
      <c r="AS8" s="8"/>
      <c r="AT8" s="158"/>
      <c r="AU8" s="158"/>
      <c r="AV8" s="159"/>
      <c r="AW8" s="159"/>
      <c r="AX8" s="160"/>
      <c r="AY8" s="160"/>
      <c r="AZ8" s="160"/>
      <c r="BA8" s="158"/>
      <c r="BB8" s="158"/>
      <c r="BC8" s="160"/>
      <c r="BD8" s="160"/>
      <c r="BE8" s="160"/>
      <c r="BF8" s="160"/>
      <c r="BG8" s="160"/>
      <c r="BH8" s="162"/>
      <c r="BI8" s="162"/>
      <c r="BJ8" s="156"/>
      <c r="BK8" s="156"/>
      <c r="BL8" s="160"/>
      <c r="BM8" s="69"/>
      <c r="BN8" s="69"/>
      <c r="BO8" s="158"/>
      <c r="BP8" s="158"/>
      <c r="BQ8" s="35"/>
      <c r="BR8" s="35"/>
      <c r="BS8" s="35"/>
      <c r="BT8" s="35"/>
      <c r="BU8" s="8"/>
      <c r="BV8" s="162"/>
      <c r="BW8" s="162"/>
      <c r="BX8" s="8"/>
      <c r="BY8" s="8"/>
      <c r="BZ8" s="8"/>
      <c r="CA8" s="8"/>
      <c r="CB8" s="8"/>
      <c r="CC8" s="162"/>
      <c r="CD8" s="162"/>
      <c r="CE8" s="8"/>
      <c r="CF8" s="8"/>
      <c r="CG8" s="8"/>
      <c r="CH8" s="8"/>
      <c r="CI8" s="8"/>
      <c r="CJ8" s="163"/>
      <c r="CK8" s="143"/>
    </row>
    <row r="9" spans="1:89" ht="13.5" customHeight="1">
      <c r="A9" s="153" t="s">
        <v>435</v>
      </c>
      <c r="B9" s="4" t="s">
        <v>441</v>
      </c>
      <c r="C9" s="4" t="s">
        <v>437</v>
      </c>
      <c r="D9" s="164">
        <v>100000</v>
      </c>
      <c r="E9" s="156" t="s">
        <v>438</v>
      </c>
      <c r="F9" s="8" t="s">
        <v>431</v>
      </c>
      <c r="G9" s="157" t="s">
        <v>439</v>
      </c>
      <c r="H9" s="55" t="s">
        <v>433</v>
      </c>
      <c r="I9" s="52"/>
      <c r="J9" s="8"/>
      <c r="K9" s="162"/>
      <c r="L9" s="162"/>
      <c r="M9" s="8"/>
      <c r="N9" s="8"/>
      <c r="O9" s="8"/>
      <c r="P9" s="8"/>
      <c r="Q9" s="8"/>
      <c r="R9" s="162"/>
      <c r="S9" s="162"/>
      <c r="T9" s="8"/>
      <c r="U9" s="8"/>
      <c r="V9" s="8"/>
      <c r="W9" s="8"/>
      <c r="X9" s="8"/>
      <c r="Y9" s="162"/>
      <c r="Z9" s="162"/>
      <c r="AA9" s="51"/>
      <c r="AB9" s="52"/>
      <c r="AC9" s="8"/>
      <c r="AD9" s="8"/>
      <c r="AE9" s="8"/>
      <c r="AF9" s="162"/>
      <c r="AG9" s="162"/>
      <c r="AH9" s="8"/>
      <c r="AI9" s="8"/>
      <c r="AJ9" s="8"/>
      <c r="AK9" s="8"/>
      <c r="AL9" s="8"/>
      <c r="AM9" s="162"/>
      <c r="AN9" s="162"/>
      <c r="AO9" s="8"/>
      <c r="AP9" s="35"/>
      <c r="AQ9" s="35"/>
      <c r="AR9" s="8"/>
      <c r="AS9" s="8"/>
      <c r="AT9" s="162"/>
      <c r="AU9" s="162"/>
      <c r="AV9" s="159"/>
      <c r="AW9" s="159"/>
      <c r="AX9" s="156"/>
      <c r="AY9" s="156"/>
      <c r="AZ9" s="156"/>
      <c r="BA9" s="162"/>
      <c r="BB9" s="162"/>
      <c r="BC9" s="156"/>
      <c r="BD9" s="156"/>
      <c r="BE9" s="156"/>
      <c r="BF9" s="156"/>
      <c r="BG9" s="156"/>
      <c r="BH9" s="162"/>
      <c r="BI9" s="162"/>
      <c r="BJ9" s="156"/>
      <c r="BK9" s="156"/>
      <c r="BL9" s="156"/>
      <c r="BM9" s="69"/>
      <c r="BN9" s="69"/>
      <c r="BO9" s="162"/>
      <c r="BP9" s="162"/>
      <c r="BQ9" s="8"/>
      <c r="BR9" s="8"/>
      <c r="BS9" s="8"/>
      <c r="BT9" s="8"/>
      <c r="BU9" s="8"/>
      <c r="BV9" s="162"/>
      <c r="BW9" s="162"/>
      <c r="BX9" s="8"/>
      <c r="BY9" s="8"/>
      <c r="BZ9" s="8"/>
      <c r="CA9" s="8"/>
      <c r="CB9" s="8"/>
      <c r="CC9" s="162"/>
      <c r="CD9" s="162"/>
      <c r="CE9" s="8"/>
      <c r="CF9" s="8"/>
      <c r="CG9" s="8"/>
      <c r="CH9" s="8"/>
      <c r="CI9" s="8"/>
      <c r="CJ9" s="163"/>
      <c r="CK9" s="143"/>
    </row>
    <row r="10" spans="1:89" ht="13.5" customHeight="1">
      <c r="A10" s="153" t="s">
        <v>442</v>
      </c>
      <c r="B10" s="4" t="s">
        <v>443</v>
      </c>
      <c r="C10" s="154" t="s">
        <v>429</v>
      </c>
      <c r="D10" s="155">
        <v>400000</v>
      </c>
      <c r="E10" s="156" t="s">
        <v>444</v>
      </c>
      <c r="F10" s="8" t="s">
        <v>445</v>
      </c>
      <c r="G10" s="157" t="s">
        <v>446</v>
      </c>
      <c r="H10" s="55" t="s">
        <v>433</v>
      </c>
      <c r="I10" s="52"/>
      <c r="J10" s="8"/>
      <c r="K10" s="162"/>
      <c r="L10" s="162"/>
      <c r="M10" s="8"/>
      <c r="N10" s="8"/>
      <c r="O10" s="8"/>
      <c r="P10" s="8"/>
      <c r="Q10" s="8"/>
      <c r="R10" s="162"/>
      <c r="S10" s="162"/>
      <c r="T10" s="8"/>
      <c r="U10" s="8"/>
      <c r="V10" s="8"/>
      <c r="W10" s="8"/>
      <c r="X10" s="8"/>
      <c r="Y10" s="162"/>
      <c r="Z10" s="162"/>
      <c r="AA10" s="51"/>
      <c r="AB10" s="52"/>
      <c r="AC10" s="8"/>
      <c r="AD10" s="8"/>
      <c r="AE10" s="8"/>
      <c r="AF10" s="162"/>
      <c r="AG10" s="162"/>
      <c r="AH10" s="8"/>
      <c r="AI10" s="8"/>
      <c r="AJ10" s="8"/>
      <c r="AK10" s="8"/>
      <c r="AL10" s="8"/>
      <c r="AM10" s="162"/>
      <c r="AN10" s="162"/>
      <c r="AO10" s="8"/>
      <c r="AP10" s="35"/>
      <c r="AQ10" s="35"/>
      <c r="AR10" s="8"/>
      <c r="AS10" s="8"/>
      <c r="AT10" s="158"/>
      <c r="AU10" s="158"/>
      <c r="AV10" s="159"/>
      <c r="AW10" s="159"/>
      <c r="AX10" s="160"/>
      <c r="AY10" s="160"/>
      <c r="AZ10" s="160"/>
      <c r="BA10" s="158"/>
      <c r="BB10" s="158"/>
      <c r="BC10" s="160"/>
      <c r="BD10" s="160"/>
      <c r="BE10" s="160"/>
      <c r="BF10" s="160"/>
      <c r="BG10" s="160"/>
      <c r="BH10" s="162"/>
      <c r="BI10" s="162"/>
      <c r="BJ10" s="156"/>
      <c r="BK10" s="156"/>
      <c r="BL10" s="160"/>
      <c r="BM10" s="69"/>
      <c r="BN10" s="69"/>
      <c r="BO10" s="158"/>
      <c r="BP10" s="158"/>
      <c r="BQ10" s="35"/>
      <c r="BR10" s="35"/>
      <c r="BS10" s="35"/>
      <c r="BT10" s="35"/>
      <c r="BU10" s="8"/>
      <c r="BV10" s="162"/>
      <c r="BW10" s="162"/>
      <c r="BX10" s="8"/>
      <c r="BY10" s="8"/>
      <c r="BZ10" s="8"/>
      <c r="CA10" s="8"/>
      <c r="CB10" s="8"/>
      <c r="CC10" s="162"/>
      <c r="CD10" s="162"/>
      <c r="CE10" s="8"/>
      <c r="CF10" s="8"/>
      <c r="CG10" s="8"/>
      <c r="CH10" s="8"/>
      <c r="CI10" s="8"/>
      <c r="CJ10" s="163"/>
      <c r="CK10" s="143"/>
    </row>
    <row r="11" spans="1:89" ht="13.5" customHeight="1">
      <c r="A11" s="153" t="s">
        <v>447</v>
      </c>
      <c r="B11" s="4" t="s">
        <v>448</v>
      </c>
      <c r="C11" s="154" t="s">
        <v>429</v>
      </c>
      <c r="D11" s="155">
        <v>850000</v>
      </c>
      <c r="E11" s="156" t="s">
        <v>449</v>
      </c>
      <c r="F11" s="8" t="s">
        <v>445</v>
      </c>
      <c r="G11" s="157" t="s">
        <v>446</v>
      </c>
      <c r="H11" s="55" t="s">
        <v>433</v>
      </c>
      <c r="I11" s="52"/>
      <c r="J11" s="8"/>
      <c r="K11" s="162"/>
      <c r="L11" s="162"/>
      <c r="M11" s="8"/>
      <c r="N11" s="8"/>
      <c r="O11" s="8"/>
      <c r="P11" s="8"/>
      <c r="Q11" s="8"/>
      <c r="R11" s="162"/>
      <c r="S11" s="162"/>
      <c r="T11" s="8"/>
      <c r="U11" s="8"/>
      <c r="V11" s="8"/>
      <c r="W11" s="8"/>
      <c r="X11" s="8"/>
      <c r="Y11" s="162"/>
      <c r="Z11" s="162"/>
      <c r="AA11" s="51"/>
      <c r="AB11" s="52"/>
      <c r="AC11" s="8"/>
      <c r="AD11" s="8"/>
      <c r="AE11" s="8"/>
      <c r="AF11" s="162"/>
      <c r="AG11" s="162"/>
      <c r="AH11" s="8"/>
      <c r="AI11" s="8"/>
      <c r="AJ11" s="8"/>
      <c r="AK11" s="8"/>
      <c r="AL11" s="8"/>
      <c r="AM11" s="162"/>
      <c r="AN11" s="162"/>
      <c r="AO11" s="8"/>
      <c r="AP11" s="35"/>
      <c r="AQ11" s="35"/>
      <c r="AR11" s="8"/>
      <c r="AS11" s="8"/>
      <c r="AT11" s="162"/>
      <c r="AU11" s="162"/>
      <c r="AV11" s="159"/>
      <c r="AW11" s="159"/>
      <c r="AX11" s="156"/>
      <c r="AY11" s="156"/>
      <c r="AZ11" s="156"/>
      <c r="BA11" s="162"/>
      <c r="BB11" s="162"/>
      <c r="BC11" s="156"/>
      <c r="BD11" s="156"/>
      <c r="BE11" s="156"/>
      <c r="BF11" s="156"/>
      <c r="BG11" s="156"/>
      <c r="BH11" s="162"/>
      <c r="BI11" s="162"/>
      <c r="BJ11" s="156"/>
      <c r="BK11" s="156"/>
      <c r="BL11" s="156"/>
      <c r="BM11" s="69"/>
      <c r="BN11" s="69"/>
      <c r="BO11" s="162"/>
      <c r="BP11" s="162"/>
      <c r="BQ11" s="8"/>
      <c r="BR11" s="8"/>
      <c r="BS11" s="8"/>
      <c r="BT11" s="8"/>
      <c r="BU11" s="8"/>
      <c r="BV11" s="162"/>
      <c r="BW11" s="162"/>
      <c r="BX11" s="8"/>
      <c r="BY11" s="8"/>
      <c r="BZ11" s="8"/>
      <c r="CA11" s="8"/>
      <c r="CB11" s="8"/>
      <c r="CC11" s="162"/>
      <c r="CD11" s="162"/>
      <c r="CE11" s="8"/>
      <c r="CF11" s="8"/>
      <c r="CG11" s="8"/>
      <c r="CH11" s="8"/>
      <c r="CI11" s="8"/>
      <c r="CJ11" s="163"/>
      <c r="CK11" s="143"/>
    </row>
    <row r="12" spans="1:89" ht="13.5" customHeight="1">
      <c r="A12" s="153" t="s">
        <v>450</v>
      </c>
      <c r="B12" s="4" t="s">
        <v>451</v>
      </c>
      <c r="C12" s="154" t="s">
        <v>429</v>
      </c>
      <c r="D12" s="155">
        <v>850000</v>
      </c>
      <c r="E12" s="165" t="s">
        <v>452</v>
      </c>
      <c r="F12" s="8" t="s">
        <v>431</v>
      </c>
      <c r="G12" s="157" t="s">
        <v>453</v>
      </c>
      <c r="H12" s="55" t="s">
        <v>433</v>
      </c>
      <c r="I12" s="52"/>
      <c r="J12" s="8"/>
      <c r="K12" s="162"/>
      <c r="L12" s="162"/>
      <c r="M12" s="8"/>
      <c r="N12" s="8"/>
      <c r="O12" s="8"/>
      <c r="P12" s="8"/>
      <c r="Q12" s="8"/>
      <c r="R12" s="162"/>
      <c r="S12" s="162"/>
      <c r="T12" s="8"/>
      <c r="U12" s="8"/>
      <c r="V12" s="8"/>
      <c r="W12" s="8"/>
      <c r="X12" s="8"/>
      <c r="Y12" s="162"/>
      <c r="Z12" s="162"/>
      <c r="AA12" s="51"/>
      <c r="AB12" s="52"/>
      <c r="AC12" s="8"/>
      <c r="AD12" s="8"/>
      <c r="AE12" s="8"/>
      <c r="AF12" s="162"/>
      <c r="AG12" s="162"/>
      <c r="AH12" s="8"/>
      <c r="AI12" s="8"/>
      <c r="AJ12" s="8"/>
      <c r="AK12" s="8"/>
      <c r="AL12" s="8"/>
      <c r="AM12" s="162"/>
      <c r="AN12" s="162"/>
      <c r="AO12" s="8"/>
      <c r="AP12" s="8"/>
      <c r="AQ12" s="8"/>
      <c r="AR12" s="166"/>
      <c r="AS12" s="167"/>
      <c r="AT12" s="162"/>
      <c r="AU12" s="162"/>
      <c r="AV12" s="166"/>
      <c r="AW12" s="10"/>
      <c r="AX12" s="168"/>
      <c r="AY12" s="169"/>
      <c r="AZ12" s="169"/>
      <c r="BA12" s="162"/>
      <c r="BB12" s="162"/>
      <c r="BC12" s="169"/>
      <c r="BD12" s="169"/>
      <c r="BE12" s="169"/>
      <c r="BF12" s="169"/>
      <c r="BG12" s="169"/>
      <c r="BH12" s="162"/>
      <c r="BI12" s="162"/>
      <c r="BJ12" s="169"/>
      <c r="BK12" s="169"/>
      <c r="BL12" s="169"/>
      <c r="BM12" s="169"/>
      <c r="BN12" s="69"/>
      <c r="BO12" s="162"/>
      <c r="BP12" s="162"/>
      <c r="BQ12" s="69"/>
      <c r="BR12" s="8"/>
      <c r="BS12" s="8"/>
      <c r="BT12" s="8"/>
      <c r="BU12" s="8"/>
      <c r="BV12" s="162"/>
      <c r="BW12" s="162"/>
      <c r="BX12" s="8"/>
      <c r="BY12" s="8"/>
      <c r="BZ12" s="8"/>
      <c r="CA12" s="8"/>
      <c r="CB12" s="8"/>
      <c r="CC12" s="162"/>
      <c r="CD12" s="162"/>
      <c r="CE12" s="8"/>
      <c r="CF12" s="8"/>
      <c r="CG12" s="8"/>
      <c r="CH12" s="8"/>
      <c r="CI12" s="8"/>
      <c r="CJ12" s="163"/>
      <c r="CK12" s="143"/>
    </row>
    <row r="13" spans="1:89" ht="13.5" customHeight="1">
      <c r="A13" s="153" t="s">
        <v>450</v>
      </c>
      <c r="B13" s="4" t="s">
        <v>454</v>
      </c>
      <c r="C13" s="154" t="s">
        <v>429</v>
      </c>
      <c r="D13" s="155">
        <v>850000</v>
      </c>
      <c r="E13" s="165" t="s">
        <v>452</v>
      </c>
      <c r="F13" s="8" t="s">
        <v>431</v>
      </c>
      <c r="G13" s="157" t="s">
        <v>453</v>
      </c>
      <c r="H13" s="55" t="s">
        <v>433</v>
      </c>
      <c r="I13" s="52"/>
      <c r="J13" s="8"/>
      <c r="K13" s="162"/>
      <c r="L13" s="162"/>
      <c r="M13" s="8"/>
      <c r="N13" s="8"/>
      <c r="O13" s="8"/>
      <c r="P13" s="8"/>
      <c r="Q13" s="8"/>
      <c r="R13" s="162"/>
      <c r="S13" s="162"/>
      <c r="T13" s="8"/>
      <c r="U13" s="8"/>
      <c r="V13" s="8"/>
      <c r="W13" s="8"/>
      <c r="X13" s="8"/>
      <c r="Y13" s="162"/>
      <c r="Z13" s="162"/>
      <c r="AA13" s="51"/>
      <c r="AB13" s="52"/>
      <c r="AC13" s="8"/>
      <c r="AD13" s="8"/>
      <c r="AE13" s="8"/>
      <c r="AF13" s="162"/>
      <c r="AG13" s="162"/>
      <c r="AH13" s="8"/>
      <c r="AI13" s="8"/>
      <c r="AJ13" s="8"/>
      <c r="AK13" s="8"/>
      <c r="AL13" s="8"/>
      <c r="AM13" s="162"/>
      <c r="AN13" s="162"/>
      <c r="AO13" s="8"/>
      <c r="AP13" s="8"/>
      <c r="AQ13" s="8"/>
      <c r="AR13" s="166"/>
      <c r="AS13" s="167"/>
      <c r="AT13" s="162"/>
      <c r="AU13" s="162"/>
      <c r="AV13" s="166"/>
      <c r="AW13" s="10"/>
      <c r="AX13" s="168"/>
      <c r="AY13" s="169"/>
      <c r="AZ13" s="169"/>
      <c r="BA13" s="162"/>
      <c r="BB13" s="162"/>
      <c r="BC13" s="169"/>
      <c r="BD13" s="169"/>
      <c r="BE13" s="169"/>
      <c r="BF13" s="169"/>
      <c r="BG13" s="169"/>
      <c r="BH13" s="162"/>
      <c r="BI13" s="162"/>
      <c r="BJ13" s="169"/>
      <c r="BK13" s="169"/>
      <c r="BL13" s="169"/>
      <c r="BM13" s="169"/>
      <c r="BN13" s="69"/>
      <c r="BO13" s="162"/>
      <c r="BP13" s="162"/>
      <c r="BQ13" s="69"/>
      <c r="BR13" s="8"/>
      <c r="BS13" s="8"/>
      <c r="BT13" s="8"/>
      <c r="BU13" s="8"/>
      <c r="BV13" s="162"/>
      <c r="BW13" s="162"/>
      <c r="BX13" s="8"/>
      <c r="BY13" s="8"/>
      <c r="BZ13" s="8"/>
      <c r="CA13" s="8"/>
      <c r="CB13" s="8"/>
      <c r="CC13" s="162"/>
      <c r="CD13" s="162"/>
      <c r="CE13" s="8"/>
      <c r="CF13" s="8"/>
      <c r="CG13" s="8"/>
      <c r="CH13" s="8"/>
      <c r="CI13" s="8"/>
      <c r="CJ13" s="163"/>
      <c r="CK13" s="143"/>
    </row>
    <row r="14" spans="1:89" ht="13.5" customHeight="1">
      <c r="A14" s="153" t="s">
        <v>455</v>
      </c>
      <c r="B14" s="4" t="s">
        <v>456</v>
      </c>
      <c r="C14" s="4" t="s">
        <v>457</v>
      </c>
      <c r="D14" s="164">
        <v>100000</v>
      </c>
      <c r="E14" s="165" t="s">
        <v>458</v>
      </c>
      <c r="F14" s="8" t="s">
        <v>445</v>
      </c>
      <c r="G14" s="157" t="s">
        <v>446</v>
      </c>
      <c r="H14" s="55" t="s">
        <v>433</v>
      </c>
      <c r="I14" s="52"/>
      <c r="J14" s="8"/>
      <c r="K14" s="162"/>
      <c r="L14" s="162"/>
      <c r="M14" s="8"/>
      <c r="N14" s="8"/>
      <c r="O14" s="8"/>
      <c r="P14" s="8"/>
      <c r="Q14" s="8"/>
      <c r="R14" s="162"/>
      <c r="S14" s="162"/>
      <c r="T14" s="8"/>
      <c r="U14" s="8"/>
      <c r="V14" s="8"/>
      <c r="W14" s="8"/>
      <c r="X14" s="8"/>
      <c r="Y14" s="162"/>
      <c r="Z14" s="162"/>
      <c r="AA14" s="51"/>
      <c r="AB14" s="52"/>
      <c r="AC14" s="8"/>
      <c r="AD14" s="8"/>
      <c r="AE14" s="8"/>
      <c r="AF14" s="162"/>
      <c r="AG14" s="162"/>
      <c r="AH14" s="8"/>
      <c r="AI14" s="8"/>
      <c r="AJ14" s="8"/>
      <c r="AK14" s="8"/>
      <c r="AL14" s="8"/>
      <c r="AM14" s="162"/>
      <c r="AN14" s="162"/>
      <c r="AO14" s="8"/>
      <c r="AP14" s="8"/>
      <c r="AQ14" s="8"/>
      <c r="AR14" s="166"/>
      <c r="AS14" s="167"/>
      <c r="AT14" s="162"/>
      <c r="AU14" s="162"/>
      <c r="AV14" s="166"/>
      <c r="AW14" s="10"/>
      <c r="AX14" s="168"/>
      <c r="AY14" s="169"/>
      <c r="AZ14" s="169"/>
      <c r="BA14" s="162"/>
      <c r="BB14" s="162"/>
      <c r="BC14" s="169"/>
      <c r="BD14" s="169"/>
      <c r="BE14" s="169"/>
      <c r="BF14" s="169"/>
      <c r="BG14" s="169"/>
      <c r="BH14" s="162"/>
      <c r="BI14" s="162"/>
      <c r="BJ14" s="169"/>
      <c r="BK14" s="169"/>
      <c r="BL14" s="169"/>
      <c r="BM14" s="169"/>
      <c r="BN14" s="69"/>
      <c r="BO14" s="162"/>
      <c r="BP14" s="162"/>
      <c r="BQ14" s="69"/>
      <c r="BR14" s="8"/>
      <c r="BS14" s="8"/>
      <c r="BT14" s="8"/>
      <c r="BU14" s="8"/>
      <c r="BV14" s="162"/>
      <c r="BW14" s="162"/>
      <c r="BX14" s="8"/>
      <c r="BY14" s="8"/>
      <c r="BZ14" s="8"/>
      <c r="CA14" s="8"/>
      <c r="CB14" s="8"/>
      <c r="CC14" s="162"/>
      <c r="CD14" s="162"/>
      <c r="CE14" s="8"/>
      <c r="CF14" s="8"/>
      <c r="CG14" s="8"/>
      <c r="CH14" s="8"/>
      <c r="CI14" s="8"/>
      <c r="CJ14" s="163"/>
      <c r="CK14" s="143"/>
    </row>
    <row r="15" spans="1:89" ht="13.5" customHeight="1">
      <c r="A15" s="153" t="s">
        <v>459</v>
      </c>
      <c r="B15" s="4" t="s">
        <v>460</v>
      </c>
      <c r="C15" s="154" t="s">
        <v>429</v>
      </c>
      <c r="D15" s="155">
        <v>850000</v>
      </c>
      <c r="E15" s="165" t="s">
        <v>461</v>
      </c>
      <c r="F15" s="8" t="s">
        <v>445</v>
      </c>
      <c r="G15" s="157" t="s">
        <v>446</v>
      </c>
      <c r="H15" s="55" t="s">
        <v>433</v>
      </c>
      <c r="I15" s="52"/>
      <c r="J15" s="8"/>
      <c r="K15" s="162"/>
      <c r="L15" s="162"/>
      <c r="M15" s="8"/>
      <c r="N15" s="8"/>
      <c r="O15" s="8"/>
      <c r="P15" s="8"/>
      <c r="Q15" s="8"/>
      <c r="R15" s="162"/>
      <c r="S15" s="162"/>
      <c r="T15" s="8"/>
      <c r="U15" s="8"/>
      <c r="V15" s="8"/>
      <c r="W15" s="8"/>
      <c r="X15" s="8"/>
      <c r="Y15" s="162"/>
      <c r="Z15" s="162"/>
      <c r="AA15" s="51"/>
      <c r="AB15" s="52"/>
      <c r="AC15" s="8"/>
      <c r="AD15" s="8"/>
      <c r="AE15" s="8"/>
      <c r="AF15" s="162"/>
      <c r="AG15" s="162"/>
      <c r="AH15" s="8"/>
      <c r="AI15" s="8"/>
      <c r="AJ15" s="8"/>
      <c r="AK15" s="8"/>
      <c r="AL15" s="8"/>
      <c r="AM15" s="162"/>
      <c r="AN15" s="162"/>
      <c r="AO15" s="8"/>
      <c r="AP15" s="8"/>
      <c r="AQ15" s="8"/>
      <c r="AR15" s="166"/>
      <c r="AS15" s="167"/>
      <c r="AT15" s="162"/>
      <c r="AU15" s="162"/>
      <c r="AV15" s="166"/>
      <c r="AW15" s="10"/>
      <c r="AX15" s="168"/>
      <c r="AY15" s="169"/>
      <c r="AZ15" s="169"/>
      <c r="BA15" s="162"/>
      <c r="BB15" s="162"/>
      <c r="BC15" s="169"/>
      <c r="BD15" s="169"/>
      <c r="BE15" s="169"/>
      <c r="BF15" s="169"/>
      <c r="BG15" s="169"/>
      <c r="BH15" s="162"/>
      <c r="BI15" s="162"/>
      <c r="BJ15" s="169"/>
      <c r="BK15" s="169"/>
      <c r="BL15" s="169"/>
      <c r="BM15" s="169"/>
      <c r="BN15" s="69"/>
      <c r="BO15" s="162"/>
      <c r="BP15" s="162"/>
      <c r="BQ15" s="69"/>
      <c r="BR15" s="8"/>
      <c r="BS15" s="8"/>
      <c r="BT15" s="8"/>
      <c r="BU15" s="8"/>
      <c r="BV15" s="162"/>
      <c r="BW15" s="162"/>
      <c r="BX15" s="8"/>
      <c r="BY15" s="8"/>
      <c r="BZ15" s="8"/>
      <c r="CA15" s="8"/>
      <c r="CB15" s="8"/>
      <c r="CC15" s="162"/>
      <c r="CD15" s="162"/>
      <c r="CE15" s="8"/>
      <c r="CF15" s="8"/>
      <c r="CG15" s="8"/>
      <c r="CH15" s="8"/>
      <c r="CI15" s="8"/>
      <c r="CJ15" s="163"/>
      <c r="CK15" s="143"/>
    </row>
    <row r="16" spans="1:89" ht="13.5" customHeight="1">
      <c r="A16" s="153" t="s">
        <v>462</v>
      </c>
      <c r="B16" s="4" t="s">
        <v>463</v>
      </c>
      <c r="C16" s="154" t="s">
        <v>429</v>
      </c>
      <c r="D16" s="155">
        <v>850000</v>
      </c>
      <c r="E16" s="165" t="s">
        <v>464</v>
      </c>
      <c r="F16" s="8" t="s">
        <v>445</v>
      </c>
      <c r="G16" s="157" t="s">
        <v>446</v>
      </c>
      <c r="H16" s="55" t="s">
        <v>433</v>
      </c>
      <c r="I16" s="52"/>
      <c r="J16" s="8"/>
      <c r="K16" s="162"/>
      <c r="L16" s="162"/>
      <c r="M16" s="8"/>
      <c r="N16" s="8"/>
      <c r="O16" s="8"/>
      <c r="P16" s="8"/>
      <c r="Q16" s="8"/>
      <c r="R16" s="162"/>
      <c r="S16" s="162"/>
      <c r="T16" s="8"/>
      <c r="U16" s="8"/>
      <c r="V16" s="8"/>
      <c r="W16" s="8"/>
      <c r="X16" s="8"/>
      <c r="Y16" s="162"/>
      <c r="Z16" s="162"/>
      <c r="AA16" s="51"/>
      <c r="AB16" s="52"/>
      <c r="AC16" s="8"/>
      <c r="AD16" s="8"/>
      <c r="AE16" s="8"/>
      <c r="AF16" s="162"/>
      <c r="AG16" s="162"/>
      <c r="AH16" s="8"/>
      <c r="AI16" s="8"/>
      <c r="AJ16" s="8"/>
      <c r="AK16" s="8"/>
      <c r="AL16" s="8"/>
      <c r="AM16" s="162"/>
      <c r="AN16" s="162"/>
      <c r="AO16" s="8"/>
      <c r="AP16" s="8"/>
      <c r="AQ16" s="8"/>
      <c r="AR16" s="166"/>
      <c r="AS16" s="167"/>
      <c r="AT16" s="162"/>
      <c r="AU16" s="162"/>
      <c r="AV16" s="166"/>
      <c r="AW16" s="10"/>
      <c r="AX16" s="168"/>
      <c r="AY16" s="169"/>
      <c r="AZ16" s="169"/>
      <c r="BA16" s="162"/>
      <c r="BB16" s="162"/>
      <c r="BC16" s="169"/>
      <c r="BD16" s="169"/>
      <c r="BE16" s="169"/>
      <c r="BF16" s="169"/>
      <c r="BG16" s="169"/>
      <c r="BH16" s="162"/>
      <c r="BI16" s="162"/>
      <c r="BJ16" s="169"/>
      <c r="BK16" s="169"/>
      <c r="BL16" s="169"/>
      <c r="BM16" s="169"/>
      <c r="BN16" s="69"/>
      <c r="BO16" s="162"/>
      <c r="BP16" s="162"/>
      <c r="BQ16" s="69"/>
      <c r="BR16" s="8"/>
      <c r="BS16" s="8"/>
      <c r="BT16" s="8"/>
      <c r="BU16" s="8"/>
      <c r="BV16" s="162"/>
      <c r="BW16" s="162"/>
      <c r="BX16" s="8"/>
      <c r="BY16" s="8"/>
      <c r="BZ16" s="8"/>
      <c r="CA16" s="8"/>
      <c r="CB16" s="8"/>
      <c r="CC16" s="162"/>
      <c r="CD16" s="162"/>
      <c r="CE16" s="8"/>
      <c r="CF16" s="8"/>
      <c r="CG16" s="8"/>
      <c r="CH16" s="8"/>
      <c r="CI16" s="8"/>
      <c r="CJ16" s="163"/>
      <c r="CK16" s="143"/>
    </row>
    <row r="17" spans="1:89" ht="13.5" customHeight="1">
      <c r="A17" s="153" t="s">
        <v>465</v>
      </c>
      <c r="B17" s="4" t="s">
        <v>466</v>
      </c>
      <c r="C17" s="4" t="s">
        <v>467</v>
      </c>
      <c r="D17" s="164">
        <v>100000</v>
      </c>
      <c r="E17" s="170" t="s">
        <v>468</v>
      </c>
      <c r="F17" s="8" t="s">
        <v>431</v>
      </c>
      <c r="G17" s="157" t="s">
        <v>439</v>
      </c>
      <c r="H17" s="55" t="s">
        <v>433</v>
      </c>
      <c r="I17" s="52"/>
      <c r="J17" s="8"/>
      <c r="K17" s="162"/>
      <c r="L17" s="162"/>
      <c r="M17" s="8"/>
      <c r="N17" s="8"/>
      <c r="O17" s="8"/>
      <c r="P17" s="8"/>
      <c r="Q17" s="8"/>
      <c r="R17" s="162"/>
      <c r="S17" s="162"/>
      <c r="T17" s="8"/>
      <c r="U17" s="8"/>
      <c r="V17" s="8"/>
      <c r="W17" s="8"/>
      <c r="X17" s="8"/>
      <c r="Y17" s="162"/>
      <c r="Z17" s="162"/>
      <c r="AA17" s="51"/>
      <c r="AB17" s="52"/>
      <c r="AC17" s="8"/>
      <c r="AD17" s="8"/>
      <c r="AE17" s="8"/>
      <c r="AF17" s="162"/>
      <c r="AG17" s="162"/>
      <c r="AH17" s="8"/>
      <c r="AI17" s="8"/>
      <c r="AJ17" s="8"/>
      <c r="AK17" s="8"/>
      <c r="AL17" s="8"/>
      <c r="AM17" s="162"/>
      <c r="AN17" s="162"/>
      <c r="AO17" s="8"/>
      <c r="AP17" s="8"/>
      <c r="AQ17" s="8"/>
      <c r="AR17" s="8"/>
      <c r="AS17" s="8"/>
      <c r="AT17" s="162"/>
      <c r="AU17" s="162"/>
      <c r="AV17" s="166"/>
      <c r="AW17" s="166"/>
      <c r="AX17" s="10"/>
      <c r="AY17" s="10"/>
      <c r="AZ17" s="170"/>
      <c r="BA17" s="162"/>
      <c r="BB17" s="162"/>
      <c r="BC17" s="170"/>
      <c r="BD17" s="170"/>
      <c r="BE17" s="170"/>
      <c r="BF17" s="170"/>
      <c r="BG17" s="170"/>
      <c r="BH17" s="162"/>
      <c r="BI17" s="162"/>
      <c r="BJ17" s="171"/>
      <c r="BK17" s="171"/>
      <c r="BL17" s="171"/>
      <c r="BM17" s="69"/>
      <c r="BN17" s="69"/>
      <c r="BO17" s="162"/>
      <c r="BP17" s="162"/>
      <c r="BQ17" s="8"/>
      <c r="BR17" s="8"/>
      <c r="BS17" s="8"/>
      <c r="BT17" s="8"/>
      <c r="BU17" s="8"/>
      <c r="BV17" s="162"/>
      <c r="BW17" s="162"/>
      <c r="BX17" s="8"/>
      <c r="BY17" s="8"/>
      <c r="BZ17" s="8"/>
      <c r="CA17" s="8"/>
      <c r="CB17" s="8"/>
      <c r="CC17" s="162"/>
      <c r="CD17" s="162"/>
      <c r="CE17" s="8"/>
      <c r="CF17" s="8"/>
      <c r="CG17" s="8"/>
      <c r="CH17" s="8"/>
      <c r="CI17" s="8"/>
      <c r="CJ17" s="163"/>
      <c r="CK17" s="143"/>
    </row>
    <row r="18" spans="1:89" ht="13.5" customHeight="1">
      <c r="A18" s="153" t="s">
        <v>465</v>
      </c>
      <c r="B18" s="4" t="s">
        <v>469</v>
      </c>
      <c r="C18" s="4" t="s">
        <v>467</v>
      </c>
      <c r="D18" s="164">
        <v>100000</v>
      </c>
      <c r="E18" s="170" t="s">
        <v>468</v>
      </c>
      <c r="F18" s="8" t="s">
        <v>431</v>
      </c>
      <c r="G18" s="157" t="s">
        <v>453</v>
      </c>
      <c r="H18" s="55" t="s">
        <v>433</v>
      </c>
      <c r="I18" s="52"/>
      <c r="J18" s="8"/>
      <c r="K18" s="162"/>
      <c r="L18" s="162"/>
      <c r="M18" s="8"/>
      <c r="N18" s="8"/>
      <c r="O18" s="8"/>
      <c r="P18" s="8"/>
      <c r="Q18" s="8"/>
      <c r="R18" s="162"/>
      <c r="S18" s="162"/>
      <c r="T18" s="8"/>
      <c r="U18" s="8"/>
      <c r="V18" s="8"/>
      <c r="W18" s="8"/>
      <c r="X18" s="8"/>
      <c r="Y18" s="162"/>
      <c r="Z18" s="162"/>
      <c r="AA18" s="51"/>
      <c r="AB18" s="52"/>
      <c r="AC18" s="8"/>
      <c r="AD18" s="8"/>
      <c r="AE18" s="8"/>
      <c r="AF18" s="162"/>
      <c r="AG18" s="162"/>
      <c r="AH18" s="8"/>
      <c r="AI18" s="8"/>
      <c r="AJ18" s="8"/>
      <c r="AK18" s="8"/>
      <c r="AL18" s="8"/>
      <c r="AM18" s="162"/>
      <c r="AN18" s="162"/>
      <c r="AO18" s="8"/>
      <c r="AP18" s="8"/>
      <c r="AQ18" s="8"/>
      <c r="AR18" s="8"/>
      <c r="AS18" s="8"/>
      <c r="AT18" s="162"/>
      <c r="AU18" s="162"/>
      <c r="AV18" s="166"/>
      <c r="AW18" s="166"/>
      <c r="AX18" s="10"/>
      <c r="AY18" s="10"/>
      <c r="AZ18" s="170"/>
      <c r="BA18" s="162"/>
      <c r="BB18" s="162"/>
      <c r="BC18" s="170"/>
      <c r="BD18" s="170"/>
      <c r="BE18" s="170"/>
      <c r="BF18" s="170"/>
      <c r="BG18" s="170"/>
      <c r="BH18" s="162"/>
      <c r="BI18" s="162"/>
      <c r="BJ18" s="171"/>
      <c r="BK18" s="171"/>
      <c r="BL18" s="171"/>
      <c r="BM18" s="69"/>
      <c r="BN18" s="69"/>
      <c r="BO18" s="162"/>
      <c r="BP18" s="162"/>
      <c r="BQ18" s="8"/>
      <c r="BR18" s="8"/>
      <c r="BS18" s="8"/>
      <c r="BT18" s="8"/>
      <c r="BU18" s="8"/>
      <c r="BV18" s="162"/>
      <c r="BW18" s="162"/>
      <c r="BX18" s="8"/>
      <c r="BY18" s="8"/>
      <c r="BZ18" s="8"/>
      <c r="CA18" s="8"/>
      <c r="CB18" s="8"/>
      <c r="CC18" s="162"/>
      <c r="CD18" s="162"/>
      <c r="CE18" s="8"/>
      <c r="CF18" s="8"/>
      <c r="CG18" s="8"/>
      <c r="CH18" s="8"/>
      <c r="CI18" s="8"/>
      <c r="CJ18" s="163"/>
      <c r="CK18" s="143"/>
    </row>
    <row r="19" spans="1:89" ht="13.5" customHeight="1">
      <c r="A19" s="153" t="s">
        <v>470</v>
      </c>
      <c r="B19" s="4" t="s">
        <v>471</v>
      </c>
      <c r="C19" s="4" t="s">
        <v>472</v>
      </c>
      <c r="D19" s="164">
        <v>100000</v>
      </c>
      <c r="E19" s="172" t="s">
        <v>473</v>
      </c>
      <c r="F19" s="8" t="s">
        <v>445</v>
      </c>
      <c r="G19" s="157" t="s">
        <v>453</v>
      </c>
      <c r="H19" s="55" t="s">
        <v>433</v>
      </c>
      <c r="I19" s="52"/>
      <c r="J19" s="8"/>
      <c r="K19" s="162"/>
      <c r="L19" s="162"/>
      <c r="M19" s="8"/>
      <c r="N19" s="8"/>
      <c r="O19" s="8"/>
      <c r="P19" s="8"/>
      <c r="Q19" s="8"/>
      <c r="R19" s="162"/>
      <c r="S19" s="162"/>
      <c r="T19" s="8"/>
      <c r="U19" s="8"/>
      <c r="V19" s="8"/>
      <c r="W19" s="8"/>
      <c r="X19" s="8"/>
      <c r="Y19" s="162"/>
      <c r="Z19" s="162"/>
      <c r="AA19" s="51"/>
      <c r="AB19" s="52"/>
      <c r="AC19" s="8"/>
      <c r="AD19" s="8"/>
      <c r="AE19" s="8"/>
      <c r="AF19" s="162"/>
      <c r="AG19" s="162"/>
      <c r="AH19" s="8"/>
      <c r="AI19" s="8"/>
      <c r="AJ19" s="8"/>
      <c r="AK19" s="8"/>
      <c r="AL19" s="8"/>
      <c r="AM19" s="162"/>
      <c r="AN19" s="162"/>
      <c r="AO19" s="8"/>
      <c r="AP19" s="8"/>
      <c r="AQ19" s="8"/>
      <c r="AR19" s="8"/>
      <c r="AS19" s="8"/>
      <c r="AT19" s="162"/>
      <c r="AU19" s="162"/>
      <c r="AV19" s="35"/>
      <c r="AW19" s="8"/>
      <c r="AX19" s="8"/>
      <c r="AY19" s="10"/>
      <c r="AZ19" s="10"/>
      <c r="BA19" s="162"/>
      <c r="BB19" s="162"/>
      <c r="BC19" s="172"/>
      <c r="BD19" s="172"/>
      <c r="BE19" s="172"/>
      <c r="BF19" s="172"/>
      <c r="BG19" s="172"/>
      <c r="BH19" s="162"/>
      <c r="BI19" s="162"/>
      <c r="BJ19" s="69"/>
      <c r="BK19" s="69"/>
      <c r="BL19" s="8"/>
      <c r="BM19" s="8"/>
      <c r="BN19" s="8"/>
      <c r="BO19" s="162"/>
      <c r="BP19" s="162"/>
      <c r="BQ19" s="8"/>
      <c r="BR19" s="8"/>
      <c r="BS19" s="8"/>
      <c r="BT19" s="8"/>
      <c r="BU19" s="8"/>
      <c r="BV19" s="162"/>
      <c r="BW19" s="162"/>
      <c r="BX19" s="8"/>
      <c r="BY19" s="8"/>
      <c r="BZ19" s="8"/>
      <c r="CA19" s="8"/>
      <c r="CB19" s="8"/>
      <c r="CC19" s="162"/>
      <c r="CD19" s="162"/>
      <c r="CE19" s="8"/>
      <c r="CF19" s="8"/>
      <c r="CG19" s="8"/>
      <c r="CH19" s="8"/>
      <c r="CI19" s="8"/>
      <c r="CJ19" s="163"/>
      <c r="CK19" s="143"/>
    </row>
    <row r="20" spans="1:89" ht="13.5" customHeight="1">
      <c r="A20" s="153" t="s">
        <v>470</v>
      </c>
      <c r="B20" s="4" t="s">
        <v>474</v>
      </c>
      <c r="C20" s="4" t="s">
        <v>472</v>
      </c>
      <c r="D20" s="164">
        <v>100000</v>
      </c>
      <c r="E20" s="172" t="s">
        <v>473</v>
      </c>
      <c r="F20" s="8" t="s">
        <v>445</v>
      </c>
      <c r="G20" s="157" t="s">
        <v>453</v>
      </c>
      <c r="H20" s="55" t="s">
        <v>433</v>
      </c>
      <c r="I20" s="52"/>
      <c r="J20" s="8"/>
      <c r="K20" s="162"/>
      <c r="L20" s="162"/>
      <c r="M20" s="8"/>
      <c r="N20" s="8"/>
      <c r="O20" s="8"/>
      <c r="P20" s="8"/>
      <c r="Q20" s="8"/>
      <c r="R20" s="162"/>
      <c r="S20" s="162"/>
      <c r="T20" s="8"/>
      <c r="U20" s="8"/>
      <c r="V20" s="8"/>
      <c r="W20" s="8"/>
      <c r="X20" s="8"/>
      <c r="Y20" s="162"/>
      <c r="Z20" s="162"/>
      <c r="AA20" s="51"/>
      <c r="AB20" s="52"/>
      <c r="AC20" s="8"/>
      <c r="AD20" s="8"/>
      <c r="AE20" s="8"/>
      <c r="AF20" s="162"/>
      <c r="AG20" s="162"/>
      <c r="AH20" s="8"/>
      <c r="AI20" s="8"/>
      <c r="AJ20" s="8"/>
      <c r="AK20" s="8"/>
      <c r="AL20" s="8"/>
      <c r="AM20" s="162"/>
      <c r="AN20" s="162"/>
      <c r="AO20" s="8"/>
      <c r="AP20" s="8"/>
      <c r="AQ20" s="8"/>
      <c r="AR20" s="8"/>
      <c r="AS20" s="8"/>
      <c r="AT20" s="162"/>
      <c r="AU20" s="162"/>
      <c r="AV20" s="8"/>
      <c r="AW20" s="8"/>
      <c r="AX20" s="8"/>
      <c r="AY20" s="10"/>
      <c r="AZ20" s="10"/>
      <c r="BA20" s="162"/>
      <c r="BB20" s="162"/>
      <c r="BC20" s="172"/>
      <c r="BD20" s="172"/>
      <c r="BE20" s="172"/>
      <c r="BF20" s="172"/>
      <c r="BG20" s="172"/>
      <c r="BH20" s="162"/>
      <c r="BI20" s="162"/>
      <c r="BJ20" s="69"/>
      <c r="BK20" s="69"/>
      <c r="BL20" s="8"/>
      <c r="BM20" s="8"/>
      <c r="BN20" s="8"/>
      <c r="BO20" s="162"/>
      <c r="BP20" s="162"/>
      <c r="BQ20" s="8"/>
      <c r="BR20" s="8"/>
      <c r="BS20" s="8"/>
      <c r="BT20" s="8"/>
      <c r="BU20" s="8"/>
      <c r="BV20" s="162"/>
      <c r="BW20" s="162"/>
      <c r="BX20" s="8"/>
      <c r="BY20" s="8"/>
      <c r="BZ20" s="8"/>
      <c r="CA20" s="8"/>
      <c r="CB20" s="8"/>
      <c r="CC20" s="162"/>
      <c r="CD20" s="162"/>
      <c r="CE20" s="8"/>
      <c r="CF20" s="8"/>
      <c r="CG20" s="8"/>
      <c r="CH20" s="8"/>
      <c r="CI20" s="8"/>
      <c r="CJ20" s="163"/>
      <c r="CK20" s="143"/>
    </row>
    <row r="21" spans="1:89" ht="13.5" customHeight="1">
      <c r="A21" s="153" t="s">
        <v>475</v>
      </c>
      <c r="B21" s="4" t="s">
        <v>476</v>
      </c>
      <c r="C21" s="4" t="s">
        <v>472</v>
      </c>
      <c r="D21" s="164">
        <v>100000</v>
      </c>
      <c r="E21" s="172" t="s">
        <v>477</v>
      </c>
      <c r="F21" s="8" t="s">
        <v>445</v>
      </c>
      <c r="G21" s="157" t="s">
        <v>446</v>
      </c>
      <c r="H21" s="55" t="s">
        <v>433</v>
      </c>
      <c r="I21" s="52"/>
      <c r="J21" s="8"/>
      <c r="K21" s="162"/>
      <c r="L21" s="162"/>
      <c r="M21" s="8"/>
      <c r="N21" s="8"/>
      <c r="O21" s="8"/>
      <c r="P21" s="8"/>
      <c r="Q21" s="8"/>
      <c r="R21" s="162"/>
      <c r="S21" s="162"/>
      <c r="T21" s="8"/>
      <c r="U21" s="8"/>
      <c r="V21" s="8"/>
      <c r="W21" s="8"/>
      <c r="X21" s="8"/>
      <c r="Y21" s="162"/>
      <c r="Z21" s="162"/>
      <c r="AA21" s="51"/>
      <c r="AB21" s="52"/>
      <c r="AC21" s="8"/>
      <c r="AD21" s="8"/>
      <c r="AE21" s="8"/>
      <c r="AF21" s="162"/>
      <c r="AG21" s="162"/>
      <c r="AH21" s="8"/>
      <c r="AI21" s="8"/>
      <c r="AJ21" s="8"/>
      <c r="AK21" s="8"/>
      <c r="AL21" s="8"/>
      <c r="AM21" s="162"/>
      <c r="AN21" s="162"/>
      <c r="AO21" s="8"/>
      <c r="AP21" s="8"/>
      <c r="AQ21" s="8"/>
      <c r="AR21" s="8"/>
      <c r="AS21" s="8"/>
      <c r="AT21" s="162"/>
      <c r="AU21" s="162"/>
      <c r="AV21" s="8"/>
      <c r="AW21" s="8"/>
      <c r="AX21" s="8"/>
      <c r="AY21" s="10"/>
      <c r="AZ21" s="10"/>
      <c r="BA21" s="162"/>
      <c r="BB21" s="162"/>
      <c r="BC21" s="172"/>
      <c r="BD21" s="172"/>
      <c r="BE21" s="172"/>
      <c r="BF21" s="172"/>
      <c r="BG21" s="172"/>
      <c r="BH21" s="162"/>
      <c r="BI21" s="162"/>
      <c r="BJ21" s="69"/>
      <c r="BK21" s="69"/>
      <c r="BL21" s="8"/>
      <c r="BM21" s="8"/>
      <c r="BN21" s="8"/>
      <c r="BO21" s="162"/>
      <c r="BP21" s="162"/>
      <c r="BQ21" s="8"/>
      <c r="BR21" s="8"/>
      <c r="BS21" s="8"/>
      <c r="BT21" s="8"/>
      <c r="BU21" s="8"/>
      <c r="BV21" s="162"/>
      <c r="BW21" s="162"/>
      <c r="BX21" s="8"/>
      <c r="BY21" s="8"/>
      <c r="BZ21" s="8"/>
      <c r="CA21" s="8"/>
      <c r="CB21" s="8"/>
      <c r="CC21" s="162"/>
      <c r="CD21" s="162"/>
      <c r="CE21" s="8"/>
      <c r="CF21" s="8"/>
      <c r="CG21" s="8"/>
      <c r="CH21" s="8"/>
      <c r="CI21" s="8"/>
      <c r="CJ21" s="163"/>
      <c r="CK21" s="143"/>
    </row>
    <row r="22" spans="1:89" ht="13.5" customHeight="1">
      <c r="A22" s="153" t="s">
        <v>478</v>
      </c>
      <c r="B22" s="4" t="s">
        <v>479</v>
      </c>
      <c r="C22" s="4" t="s">
        <v>472</v>
      </c>
      <c r="D22" s="164">
        <v>100000</v>
      </c>
      <c r="E22" s="172" t="s">
        <v>480</v>
      </c>
      <c r="F22" s="8" t="s">
        <v>445</v>
      </c>
      <c r="G22" s="157" t="s">
        <v>446</v>
      </c>
      <c r="H22" s="55" t="s">
        <v>433</v>
      </c>
      <c r="I22" s="52"/>
      <c r="J22" s="8"/>
      <c r="K22" s="162"/>
      <c r="L22" s="162"/>
      <c r="M22" s="8"/>
      <c r="N22" s="8"/>
      <c r="O22" s="8"/>
      <c r="P22" s="8"/>
      <c r="Q22" s="8"/>
      <c r="R22" s="162"/>
      <c r="S22" s="162"/>
      <c r="T22" s="8"/>
      <c r="U22" s="8"/>
      <c r="V22" s="8"/>
      <c r="W22" s="8"/>
      <c r="X22" s="8"/>
      <c r="Y22" s="162"/>
      <c r="Z22" s="162"/>
      <c r="AA22" s="51"/>
      <c r="AB22" s="52"/>
      <c r="AC22" s="8"/>
      <c r="AD22" s="8"/>
      <c r="AE22" s="8"/>
      <c r="AF22" s="162"/>
      <c r="AG22" s="162"/>
      <c r="AH22" s="8"/>
      <c r="AI22" s="8"/>
      <c r="AJ22" s="8"/>
      <c r="AK22" s="8"/>
      <c r="AL22" s="8"/>
      <c r="AM22" s="162"/>
      <c r="AN22" s="162"/>
      <c r="AO22" s="8"/>
      <c r="AP22" s="8"/>
      <c r="AQ22" s="8"/>
      <c r="AR22" s="8"/>
      <c r="AS22" s="8"/>
      <c r="AT22" s="162"/>
      <c r="AU22" s="162"/>
      <c r="AV22" s="8"/>
      <c r="AW22" s="8"/>
      <c r="AX22" s="8"/>
      <c r="AY22" s="10"/>
      <c r="AZ22" s="10"/>
      <c r="BA22" s="162"/>
      <c r="BB22" s="162"/>
      <c r="BC22" s="172"/>
      <c r="BD22" s="172"/>
      <c r="BE22" s="172"/>
      <c r="BF22" s="172"/>
      <c r="BG22" s="172"/>
      <c r="BH22" s="162"/>
      <c r="BI22" s="162"/>
      <c r="BJ22" s="69"/>
      <c r="BK22" s="69"/>
      <c r="BL22" s="8"/>
      <c r="BM22" s="8"/>
      <c r="BN22" s="8"/>
      <c r="BO22" s="162"/>
      <c r="BP22" s="162"/>
      <c r="BQ22" s="8"/>
      <c r="BR22" s="8"/>
      <c r="BS22" s="8"/>
      <c r="BT22" s="8"/>
      <c r="BU22" s="8"/>
      <c r="BV22" s="162"/>
      <c r="BW22" s="162"/>
      <c r="BX22" s="8"/>
      <c r="BY22" s="8"/>
      <c r="BZ22" s="8"/>
      <c r="CA22" s="8"/>
      <c r="CB22" s="8"/>
      <c r="CC22" s="162"/>
      <c r="CD22" s="162"/>
      <c r="CE22" s="8"/>
      <c r="CF22" s="8"/>
      <c r="CG22" s="8"/>
      <c r="CH22" s="8"/>
      <c r="CI22" s="8"/>
      <c r="CJ22" s="163"/>
      <c r="CK22" s="143"/>
    </row>
    <row r="23" spans="1:89" ht="13.5" customHeight="1">
      <c r="A23" s="153" t="s">
        <v>481</v>
      </c>
      <c r="B23" s="4" t="s">
        <v>482</v>
      </c>
      <c r="C23" s="4" t="s">
        <v>483</v>
      </c>
      <c r="D23" s="164">
        <v>100000</v>
      </c>
      <c r="E23" s="172" t="s">
        <v>484</v>
      </c>
      <c r="F23" s="8" t="s">
        <v>431</v>
      </c>
      <c r="G23" s="157" t="s">
        <v>453</v>
      </c>
      <c r="H23" s="55" t="s">
        <v>433</v>
      </c>
      <c r="I23" s="52"/>
      <c r="J23" s="8"/>
      <c r="K23" s="162"/>
      <c r="L23" s="162"/>
      <c r="M23" s="8"/>
      <c r="N23" s="8"/>
      <c r="O23" s="8"/>
      <c r="P23" s="8"/>
      <c r="Q23" s="8"/>
      <c r="R23" s="162"/>
      <c r="S23" s="162"/>
      <c r="T23" s="8"/>
      <c r="U23" s="8"/>
      <c r="V23" s="8"/>
      <c r="W23" s="8"/>
      <c r="X23" s="8"/>
      <c r="Y23" s="162"/>
      <c r="Z23" s="162"/>
      <c r="AA23" s="51"/>
      <c r="AB23" s="52"/>
      <c r="AC23" s="8"/>
      <c r="AD23" s="8"/>
      <c r="AE23" s="8"/>
      <c r="AF23" s="162"/>
      <c r="AG23" s="162"/>
      <c r="AH23" s="8"/>
      <c r="AI23" s="8"/>
      <c r="AJ23" s="8"/>
      <c r="AK23" s="8"/>
      <c r="AL23" s="8"/>
      <c r="AM23" s="162"/>
      <c r="AN23" s="162"/>
      <c r="AO23" s="8"/>
      <c r="AP23" s="8"/>
      <c r="AQ23" s="8"/>
      <c r="AR23" s="8"/>
      <c r="AS23" s="8"/>
      <c r="AT23" s="162"/>
      <c r="AU23" s="162"/>
      <c r="AV23" s="8"/>
      <c r="AW23" s="8"/>
      <c r="AX23" s="8"/>
      <c r="AY23" s="10"/>
      <c r="AZ23" s="10"/>
      <c r="BA23" s="162"/>
      <c r="BB23" s="162"/>
      <c r="BC23" s="172"/>
      <c r="BD23" s="172"/>
      <c r="BE23" s="172"/>
      <c r="BF23" s="172"/>
      <c r="BG23" s="172"/>
      <c r="BH23" s="162"/>
      <c r="BI23" s="162"/>
      <c r="BJ23" s="69"/>
      <c r="BK23" s="69"/>
      <c r="BL23" s="8"/>
      <c r="BM23" s="8"/>
      <c r="BN23" s="8"/>
      <c r="BO23" s="162"/>
      <c r="BP23" s="162"/>
      <c r="BQ23" s="8"/>
      <c r="BR23" s="8"/>
      <c r="BS23" s="8"/>
      <c r="BT23" s="8"/>
      <c r="BU23" s="8"/>
      <c r="BV23" s="162"/>
      <c r="BW23" s="162"/>
      <c r="BX23" s="8"/>
      <c r="BY23" s="8"/>
      <c r="BZ23" s="8"/>
      <c r="CA23" s="8"/>
      <c r="CB23" s="8"/>
      <c r="CC23" s="162"/>
      <c r="CD23" s="162"/>
      <c r="CE23" s="8"/>
      <c r="CF23" s="8"/>
      <c r="CG23" s="8"/>
      <c r="CH23" s="8"/>
      <c r="CI23" s="8"/>
      <c r="CJ23" s="163"/>
      <c r="CK23" s="143"/>
    </row>
    <row r="24" spans="1:89" ht="13.5" customHeight="1">
      <c r="A24" s="153" t="s">
        <v>481</v>
      </c>
      <c r="B24" s="4" t="s">
        <v>485</v>
      </c>
      <c r="C24" s="4" t="s">
        <v>483</v>
      </c>
      <c r="D24" s="164">
        <v>100000</v>
      </c>
      <c r="E24" s="172" t="s">
        <v>484</v>
      </c>
      <c r="F24" s="8" t="s">
        <v>431</v>
      </c>
      <c r="G24" s="157" t="s">
        <v>453</v>
      </c>
      <c r="H24" s="55" t="s">
        <v>433</v>
      </c>
      <c r="I24" s="52"/>
      <c r="J24" s="8"/>
      <c r="K24" s="162"/>
      <c r="L24" s="162"/>
      <c r="M24" s="8"/>
      <c r="N24" s="8"/>
      <c r="O24" s="8"/>
      <c r="P24" s="8"/>
      <c r="Q24" s="8"/>
      <c r="R24" s="162"/>
      <c r="S24" s="162"/>
      <c r="T24" s="8"/>
      <c r="U24" s="8"/>
      <c r="V24" s="8"/>
      <c r="W24" s="8"/>
      <c r="X24" s="8"/>
      <c r="Y24" s="162"/>
      <c r="Z24" s="162"/>
      <c r="AA24" s="51"/>
      <c r="AB24" s="52"/>
      <c r="AC24" s="8"/>
      <c r="AD24" s="8"/>
      <c r="AE24" s="8"/>
      <c r="AF24" s="162"/>
      <c r="AG24" s="162"/>
      <c r="AH24" s="8"/>
      <c r="AI24" s="8"/>
      <c r="AJ24" s="8"/>
      <c r="AK24" s="8"/>
      <c r="AL24" s="8"/>
      <c r="AM24" s="162"/>
      <c r="AN24" s="162"/>
      <c r="AO24" s="8"/>
      <c r="AP24" s="8"/>
      <c r="AQ24" s="8"/>
      <c r="AR24" s="8"/>
      <c r="AS24" s="8"/>
      <c r="AT24" s="162"/>
      <c r="AU24" s="162"/>
      <c r="AV24" s="8"/>
      <c r="AW24" s="8"/>
      <c r="AX24" s="8"/>
      <c r="AY24" s="10"/>
      <c r="AZ24" s="10"/>
      <c r="BA24" s="162"/>
      <c r="BB24" s="162"/>
      <c r="BC24" s="172"/>
      <c r="BD24" s="172"/>
      <c r="BE24" s="172"/>
      <c r="BF24" s="172"/>
      <c r="BG24" s="172"/>
      <c r="BH24" s="162"/>
      <c r="BI24" s="162"/>
      <c r="BJ24" s="69"/>
      <c r="BK24" s="69"/>
      <c r="BL24" s="8"/>
      <c r="BM24" s="8"/>
      <c r="BN24" s="8"/>
      <c r="BO24" s="162"/>
      <c r="BP24" s="162"/>
      <c r="BQ24" s="8"/>
      <c r="BR24" s="8"/>
      <c r="BS24" s="8"/>
      <c r="BT24" s="8"/>
      <c r="BU24" s="8"/>
      <c r="BV24" s="162"/>
      <c r="BW24" s="162"/>
      <c r="BX24" s="8"/>
      <c r="BY24" s="8"/>
      <c r="BZ24" s="8"/>
      <c r="CA24" s="8"/>
      <c r="CB24" s="8"/>
      <c r="CC24" s="162"/>
      <c r="CD24" s="162"/>
      <c r="CE24" s="8"/>
      <c r="CF24" s="8"/>
      <c r="CG24" s="8"/>
      <c r="CH24" s="8"/>
      <c r="CI24" s="8"/>
      <c r="CJ24" s="163"/>
      <c r="CK24" s="143"/>
    </row>
    <row r="25" spans="1:89" ht="13.5" customHeight="1">
      <c r="A25" s="153" t="s">
        <v>486</v>
      </c>
      <c r="B25" s="4" t="s">
        <v>487</v>
      </c>
      <c r="C25" s="4" t="s">
        <v>488</v>
      </c>
      <c r="D25" s="164">
        <v>100000</v>
      </c>
      <c r="E25" s="173" t="s">
        <v>489</v>
      </c>
      <c r="F25" s="8" t="s">
        <v>431</v>
      </c>
      <c r="G25" s="157" t="s">
        <v>490</v>
      </c>
      <c r="H25" s="55" t="s">
        <v>440</v>
      </c>
      <c r="I25" s="37"/>
      <c r="J25" s="35"/>
      <c r="K25" s="158"/>
      <c r="L25" s="158"/>
      <c r="M25" s="35"/>
      <c r="N25" s="35"/>
      <c r="O25" s="35"/>
      <c r="P25" s="35"/>
      <c r="Q25" s="35"/>
      <c r="R25" s="158"/>
      <c r="S25" s="158"/>
      <c r="T25" s="35"/>
      <c r="U25" s="35"/>
      <c r="V25" s="35"/>
      <c r="W25" s="35"/>
      <c r="X25" s="35"/>
      <c r="Y25" s="158"/>
      <c r="Z25" s="158"/>
      <c r="AA25" s="36"/>
      <c r="AB25" s="37"/>
      <c r="AC25" s="35"/>
      <c r="AD25" s="35"/>
      <c r="AE25" s="35"/>
      <c r="AF25" s="158"/>
      <c r="AG25" s="158"/>
      <c r="AH25" s="35"/>
      <c r="AI25" s="35"/>
      <c r="AJ25" s="35"/>
      <c r="AK25" s="35"/>
      <c r="AL25" s="35"/>
      <c r="AM25" s="158"/>
      <c r="AN25" s="158"/>
      <c r="AO25" s="35"/>
      <c r="AP25" s="35"/>
      <c r="AQ25" s="35"/>
      <c r="AR25" s="35"/>
      <c r="AS25" s="35"/>
      <c r="AT25" s="158"/>
      <c r="AU25" s="158"/>
      <c r="AV25" s="35"/>
      <c r="AW25" s="35"/>
      <c r="AX25" s="35"/>
      <c r="AY25" s="35"/>
      <c r="AZ25" s="159"/>
      <c r="BA25" s="158"/>
      <c r="BB25" s="158"/>
      <c r="BC25" s="159"/>
      <c r="BD25" s="174"/>
      <c r="BE25" s="174"/>
      <c r="BF25" s="174"/>
      <c r="BG25" s="175"/>
      <c r="BH25" s="158"/>
      <c r="BI25" s="158"/>
      <c r="BJ25" s="175"/>
      <c r="BK25" s="35"/>
      <c r="BL25" s="35"/>
      <c r="BM25" s="35"/>
      <c r="BN25" s="35"/>
      <c r="BO25" s="158"/>
      <c r="BP25" s="158"/>
      <c r="BQ25" s="35"/>
      <c r="BR25" s="35"/>
      <c r="BS25" s="35"/>
      <c r="BT25" s="35"/>
      <c r="BU25" s="35"/>
      <c r="BV25" s="158"/>
      <c r="BW25" s="158"/>
      <c r="BX25" s="35"/>
      <c r="BY25" s="35"/>
      <c r="BZ25" s="35"/>
      <c r="CA25" s="35"/>
      <c r="CB25" s="35"/>
      <c r="CC25" s="158"/>
      <c r="CD25" s="158"/>
      <c r="CE25" s="35"/>
      <c r="CF25" s="35"/>
      <c r="CG25" s="35"/>
      <c r="CH25" s="35"/>
      <c r="CI25" s="35"/>
      <c r="CJ25" s="161"/>
      <c r="CK25" s="143"/>
    </row>
    <row r="26" spans="1:89" ht="13.5" customHeight="1">
      <c r="A26" s="153" t="s">
        <v>486</v>
      </c>
      <c r="B26" s="4" t="s">
        <v>491</v>
      </c>
      <c r="C26" s="4" t="s">
        <v>488</v>
      </c>
      <c r="D26" s="164">
        <v>100000</v>
      </c>
      <c r="E26" s="173" t="s">
        <v>489</v>
      </c>
      <c r="F26" s="8" t="s">
        <v>431</v>
      </c>
      <c r="G26" s="157" t="s">
        <v>492</v>
      </c>
      <c r="H26" s="55" t="s">
        <v>493</v>
      </c>
      <c r="I26" s="52"/>
      <c r="J26" s="8"/>
      <c r="K26" s="162"/>
      <c r="L26" s="162"/>
      <c r="M26" s="8"/>
      <c r="N26" s="8"/>
      <c r="O26" s="8"/>
      <c r="P26" s="8"/>
      <c r="Q26" s="8"/>
      <c r="R26" s="162"/>
      <c r="S26" s="162"/>
      <c r="T26" s="8"/>
      <c r="U26" s="8"/>
      <c r="V26" s="8"/>
      <c r="W26" s="8"/>
      <c r="X26" s="8"/>
      <c r="Y26" s="162"/>
      <c r="Z26" s="162"/>
      <c r="AA26" s="51"/>
      <c r="AB26" s="52"/>
      <c r="AC26" s="8"/>
      <c r="AD26" s="8"/>
      <c r="AE26" s="8"/>
      <c r="AF26" s="162"/>
      <c r="AG26" s="162"/>
      <c r="AH26" s="8"/>
      <c r="AI26" s="8"/>
      <c r="AJ26" s="8"/>
      <c r="AK26" s="8"/>
      <c r="AL26" s="8"/>
      <c r="AM26" s="162"/>
      <c r="AN26" s="162"/>
      <c r="AO26" s="8"/>
      <c r="AP26" s="8"/>
      <c r="AQ26" s="8"/>
      <c r="AR26" s="8"/>
      <c r="AS26" s="8"/>
      <c r="AT26" s="162"/>
      <c r="AU26" s="162"/>
      <c r="AV26" s="8"/>
      <c r="AW26" s="8"/>
      <c r="AX26" s="8"/>
      <c r="AY26" s="8"/>
      <c r="AZ26" s="10"/>
      <c r="BA26" s="162"/>
      <c r="BB26" s="162"/>
      <c r="BC26" s="10"/>
      <c r="BD26" s="173"/>
      <c r="BE26" s="173"/>
      <c r="BF26" s="173"/>
      <c r="BG26" s="69"/>
      <c r="BH26" s="162"/>
      <c r="BI26" s="162"/>
      <c r="BJ26" s="69"/>
      <c r="BK26" s="8"/>
      <c r="BL26" s="8"/>
      <c r="BM26" s="8"/>
      <c r="BN26" s="8"/>
      <c r="BO26" s="162"/>
      <c r="BP26" s="162"/>
      <c r="BQ26" s="8"/>
      <c r="BR26" s="8"/>
      <c r="BS26" s="8"/>
      <c r="BT26" s="8"/>
      <c r="BU26" s="8"/>
      <c r="BV26" s="162"/>
      <c r="BW26" s="162"/>
      <c r="BX26" s="8"/>
      <c r="BY26" s="8"/>
      <c r="BZ26" s="8"/>
      <c r="CA26" s="8"/>
      <c r="CB26" s="8"/>
      <c r="CC26" s="162"/>
      <c r="CD26" s="162"/>
      <c r="CE26" s="8"/>
      <c r="CF26" s="8"/>
      <c r="CG26" s="8"/>
      <c r="CH26" s="8"/>
      <c r="CI26" s="8"/>
      <c r="CJ26" s="163"/>
      <c r="CK26" s="143"/>
    </row>
    <row r="27" spans="1:89" ht="13.5" customHeight="1">
      <c r="A27" s="153" t="s">
        <v>486</v>
      </c>
      <c r="B27" s="4" t="s">
        <v>494</v>
      </c>
      <c r="C27" s="4" t="s">
        <v>488</v>
      </c>
      <c r="D27" s="164">
        <v>100000</v>
      </c>
      <c r="E27" s="173" t="s">
        <v>489</v>
      </c>
      <c r="F27" s="8" t="s">
        <v>431</v>
      </c>
      <c r="G27" s="157" t="s">
        <v>492</v>
      </c>
      <c r="H27" s="55" t="s">
        <v>440</v>
      </c>
      <c r="I27" s="52"/>
      <c r="J27" s="8"/>
      <c r="K27" s="162"/>
      <c r="L27" s="162"/>
      <c r="M27" s="8"/>
      <c r="N27" s="8"/>
      <c r="O27" s="8"/>
      <c r="P27" s="8"/>
      <c r="Q27" s="8"/>
      <c r="R27" s="162"/>
      <c r="S27" s="162"/>
      <c r="T27" s="8"/>
      <c r="U27" s="8"/>
      <c r="V27" s="8"/>
      <c r="W27" s="8"/>
      <c r="X27" s="8"/>
      <c r="Y27" s="162"/>
      <c r="Z27" s="162"/>
      <c r="AA27" s="51"/>
      <c r="AB27" s="52"/>
      <c r="AC27" s="8"/>
      <c r="AD27" s="8"/>
      <c r="AE27" s="8"/>
      <c r="AF27" s="162"/>
      <c r="AG27" s="162"/>
      <c r="AH27" s="8"/>
      <c r="AI27" s="8"/>
      <c r="AJ27" s="8"/>
      <c r="AK27" s="8"/>
      <c r="AL27" s="8"/>
      <c r="AM27" s="162"/>
      <c r="AN27" s="162"/>
      <c r="AO27" s="8"/>
      <c r="AP27" s="8"/>
      <c r="AQ27" s="8"/>
      <c r="AR27" s="8"/>
      <c r="AS27" s="8"/>
      <c r="AT27" s="162"/>
      <c r="AU27" s="162"/>
      <c r="AV27" s="8"/>
      <c r="AW27" s="8"/>
      <c r="AX27" s="8"/>
      <c r="AY27" s="8"/>
      <c r="AZ27" s="10"/>
      <c r="BA27" s="162"/>
      <c r="BB27" s="162"/>
      <c r="BC27" s="10"/>
      <c r="BD27" s="173"/>
      <c r="BE27" s="173"/>
      <c r="BF27" s="173"/>
      <c r="BG27" s="69"/>
      <c r="BH27" s="162"/>
      <c r="BI27" s="162"/>
      <c r="BJ27" s="69"/>
      <c r="BK27" s="8"/>
      <c r="BL27" s="8"/>
      <c r="BM27" s="8"/>
      <c r="BN27" s="8"/>
      <c r="BO27" s="162"/>
      <c r="BP27" s="162"/>
      <c r="BQ27" s="8"/>
      <c r="BR27" s="8"/>
      <c r="BS27" s="8"/>
      <c r="BT27" s="8"/>
      <c r="BU27" s="8"/>
      <c r="BV27" s="162"/>
      <c r="BW27" s="162"/>
      <c r="BX27" s="8"/>
      <c r="BY27" s="8"/>
      <c r="BZ27" s="8"/>
      <c r="CA27" s="8"/>
      <c r="CB27" s="8"/>
      <c r="CC27" s="162"/>
      <c r="CD27" s="162"/>
      <c r="CE27" s="8"/>
      <c r="CF27" s="8"/>
      <c r="CG27" s="8"/>
      <c r="CH27" s="8"/>
      <c r="CI27" s="8"/>
      <c r="CJ27" s="163"/>
      <c r="CK27" s="143"/>
    </row>
    <row r="28" spans="1:89" ht="13.5" customHeight="1">
      <c r="A28" s="153" t="s">
        <v>486</v>
      </c>
      <c r="B28" s="4" t="s">
        <v>495</v>
      </c>
      <c r="C28" s="4" t="s">
        <v>488</v>
      </c>
      <c r="D28" s="164">
        <v>100000</v>
      </c>
      <c r="E28" s="173" t="s">
        <v>489</v>
      </c>
      <c r="F28" s="8" t="s">
        <v>431</v>
      </c>
      <c r="G28" s="157" t="s">
        <v>496</v>
      </c>
      <c r="H28" s="55" t="s">
        <v>440</v>
      </c>
      <c r="I28" s="52"/>
      <c r="J28" s="8"/>
      <c r="K28" s="162"/>
      <c r="L28" s="162"/>
      <c r="M28" s="8"/>
      <c r="N28" s="8"/>
      <c r="O28" s="8"/>
      <c r="P28" s="8"/>
      <c r="Q28" s="8"/>
      <c r="R28" s="162"/>
      <c r="S28" s="162"/>
      <c r="T28" s="8"/>
      <c r="U28" s="8"/>
      <c r="V28" s="8"/>
      <c r="W28" s="8"/>
      <c r="X28" s="8"/>
      <c r="Y28" s="162"/>
      <c r="Z28" s="162"/>
      <c r="AA28" s="51"/>
      <c r="AB28" s="52"/>
      <c r="AC28" s="8"/>
      <c r="AD28" s="8"/>
      <c r="AE28" s="8"/>
      <c r="AF28" s="162"/>
      <c r="AG28" s="162"/>
      <c r="AH28" s="8"/>
      <c r="AI28" s="8"/>
      <c r="AJ28" s="8"/>
      <c r="AK28" s="8"/>
      <c r="AL28" s="8"/>
      <c r="AM28" s="162"/>
      <c r="AN28" s="162"/>
      <c r="AO28" s="8"/>
      <c r="AP28" s="8"/>
      <c r="AQ28" s="8"/>
      <c r="AR28" s="8"/>
      <c r="AS28" s="8"/>
      <c r="AT28" s="162"/>
      <c r="AU28" s="162"/>
      <c r="AV28" s="8"/>
      <c r="AW28" s="8"/>
      <c r="AX28" s="8"/>
      <c r="AY28" s="8"/>
      <c r="AZ28" s="10"/>
      <c r="BA28" s="162"/>
      <c r="BB28" s="162"/>
      <c r="BC28" s="10"/>
      <c r="BD28" s="173"/>
      <c r="BE28" s="173"/>
      <c r="BF28" s="173"/>
      <c r="BG28" s="69"/>
      <c r="BH28" s="162"/>
      <c r="BI28" s="162"/>
      <c r="BJ28" s="69"/>
      <c r="BK28" s="8"/>
      <c r="BL28" s="8"/>
      <c r="BM28" s="8"/>
      <c r="BN28" s="8"/>
      <c r="BO28" s="162"/>
      <c r="BP28" s="162"/>
      <c r="BQ28" s="8"/>
      <c r="BR28" s="8"/>
      <c r="BS28" s="8"/>
      <c r="BT28" s="8"/>
      <c r="BU28" s="8"/>
      <c r="BV28" s="162"/>
      <c r="BW28" s="162"/>
      <c r="BX28" s="8"/>
      <c r="BY28" s="8"/>
      <c r="BZ28" s="8"/>
      <c r="CA28" s="8"/>
      <c r="CB28" s="8"/>
      <c r="CC28" s="162"/>
      <c r="CD28" s="162"/>
      <c r="CE28" s="8"/>
      <c r="CF28" s="8"/>
      <c r="CG28" s="8"/>
      <c r="CH28" s="8"/>
      <c r="CI28" s="8"/>
      <c r="CJ28" s="163"/>
      <c r="CK28" s="143"/>
    </row>
    <row r="29" spans="1:89" ht="13.5" customHeight="1">
      <c r="A29" s="153" t="s">
        <v>486</v>
      </c>
      <c r="B29" s="4" t="s">
        <v>497</v>
      </c>
      <c r="C29" s="4" t="s">
        <v>488</v>
      </c>
      <c r="D29" s="164">
        <v>100000</v>
      </c>
      <c r="E29" s="173" t="s">
        <v>489</v>
      </c>
      <c r="F29" s="8" t="s">
        <v>431</v>
      </c>
      <c r="G29" s="157" t="s">
        <v>496</v>
      </c>
      <c r="H29" s="55" t="s">
        <v>440</v>
      </c>
      <c r="I29" s="52"/>
      <c r="J29" s="8"/>
      <c r="K29" s="162"/>
      <c r="L29" s="162"/>
      <c r="M29" s="8"/>
      <c r="N29" s="8"/>
      <c r="O29" s="8"/>
      <c r="P29" s="8"/>
      <c r="Q29" s="8"/>
      <c r="R29" s="162"/>
      <c r="S29" s="162"/>
      <c r="T29" s="8"/>
      <c r="U29" s="8"/>
      <c r="V29" s="8"/>
      <c r="W29" s="8"/>
      <c r="X29" s="8"/>
      <c r="Y29" s="162"/>
      <c r="Z29" s="162"/>
      <c r="AA29" s="51"/>
      <c r="AB29" s="52"/>
      <c r="AC29" s="8"/>
      <c r="AD29" s="8"/>
      <c r="AE29" s="8"/>
      <c r="AF29" s="162"/>
      <c r="AG29" s="162"/>
      <c r="AH29" s="8"/>
      <c r="AI29" s="8"/>
      <c r="AJ29" s="8"/>
      <c r="AK29" s="8"/>
      <c r="AL29" s="8"/>
      <c r="AM29" s="162"/>
      <c r="AN29" s="162"/>
      <c r="AO29" s="8"/>
      <c r="AP29" s="8"/>
      <c r="AQ29" s="8"/>
      <c r="AR29" s="8"/>
      <c r="AS29" s="8"/>
      <c r="AT29" s="162"/>
      <c r="AU29" s="162"/>
      <c r="AV29" s="8"/>
      <c r="AW29" s="8"/>
      <c r="AX29" s="8"/>
      <c r="AY29" s="8"/>
      <c r="AZ29" s="10"/>
      <c r="BA29" s="162"/>
      <c r="BB29" s="162"/>
      <c r="BC29" s="10"/>
      <c r="BD29" s="173"/>
      <c r="BE29" s="173"/>
      <c r="BF29" s="173"/>
      <c r="BG29" s="69"/>
      <c r="BH29" s="162"/>
      <c r="BI29" s="162"/>
      <c r="BJ29" s="69"/>
      <c r="BK29" s="8"/>
      <c r="BL29" s="8"/>
      <c r="BM29" s="8"/>
      <c r="BN29" s="8"/>
      <c r="BO29" s="162"/>
      <c r="BP29" s="162"/>
      <c r="BQ29" s="8"/>
      <c r="BR29" s="8"/>
      <c r="BS29" s="8"/>
      <c r="BT29" s="8"/>
      <c r="BU29" s="8"/>
      <c r="BV29" s="162"/>
      <c r="BW29" s="162"/>
      <c r="BX29" s="8"/>
      <c r="BY29" s="8"/>
      <c r="BZ29" s="8"/>
      <c r="CA29" s="8"/>
      <c r="CB29" s="8"/>
      <c r="CC29" s="162"/>
      <c r="CD29" s="162"/>
      <c r="CE29" s="8"/>
      <c r="CF29" s="8"/>
      <c r="CG29" s="8"/>
      <c r="CH29" s="8"/>
      <c r="CI29" s="8"/>
      <c r="CJ29" s="163"/>
      <c r="CK29" s="143"/>
    </row>
    <row r="30" spans="1:89" ht="13.5" customHeight="1">
      <c r="A30" s="153" t="s">
        <v>498</v>
      </c>
      <c r="B30" s="4" t="s">
        <v>499</v>
      </c>
      <c r="C30" s="4" t="s">
        <v>500</v>
      </c>
      <c r="D30" s="164">
        <v>100000</v>
      </c>
      <c r="E30" s="173" t="s">
        <v>489</v>
      </c>
      <c r="F30" s="8" t="s">
        <v>445</v>
      </c>
      <c r="G30" s="157" t="s">
        <v>446</v>
      </c>
      <c r="H30" s="55" t="s">
        <v>433</v>
      </c>
      <c r="I30" s="52"/>
      <c r="J30" s="8"/>
      <c r="K30" s="162"/>
      <c r="L30" s="162"/>
      <c r="M30" s="8"/>
      <c r="N30" s="8"/>
      <c r="O30" s="8"/>
      <c r="P30" s="8"/>
      <c r="Q30" s="8"/>
      <c r="R30" s="162"/>
      <c r="S30" s="162"/>
      <c r="T30" s="8"/>
      <c r="U30" s="8"/>
      <c r="V30" s="8"/>
      <c r="W30" s="8"/>
      <c r="X30" s="8"/>
      <c r="Y30" s="162"/>
      <c r="Z30" s="162"/>
      <c r="AA30" s="51"/>
      <c r="AB30" s="52"/>
      <c r="AC30" s="8"/>
      <c r="AD30" s="8"/>
      <c r="AE30" s="8"/>
      <c r="AF30" s="162"/>
      <c r="AG30" s="162"/>
      <c r="AH30" s="8"/>
      <c r="AI30" s="8"/>
      <c r="AJ30" s="8"/>
      <c r="AK30" s="8"/>
      <c r="AL30" s="8"/>
      <c r="AM30" s="162"/>
      <c r="AN30" s="162"/>
      <c r="AO30" s="8"/>
      <c r="AP30" s="8"/>
      <c r="AQ30" s="8"/>
      <c r="AR30" s="8"/>
      <c r="AS30" s="8"/>
      <c r="AT30" s="162"/>
      <c r="AU30" s="162"/>
      <c r="AV30" s="8"/>
      <c r="AW30" s="8"/>
      <c r="AX30" s="8"/>
      <c r="AY30" s="8"/>
      <c r="AZ30" s="10"/>
      <c r="BA30" s="162"/>
      <c r="BB30" s="162"/>
      <c r="BC30" s="10"/>
      <c r="BD30" s="173"/>
      <c r="BE30" s="173"/>
      <c r="BF30" s="173"/>
      <c r="BG30" s="69"/>
      <c r="BH30" s="162"/>
      <c r="BI30" s="162"/>
      <c r="BJ30" s="69"/>
      <c r="BK30" s="8"/>
      <c r="BL30" s="8"/>
      <c r="BM30" s="8"/>
      <c r="BN30" s="8"/>
      <c r="BO30" s="162"/>
      <c r="BP30" s="162"/>
      <c r="BQ30" s="8"/>
      <c r="BR30" s="8"/>
      <c r="BS30" s="8"/>
      <c r="BT30" s="8"/>
      <c r="BU30" s="8"/>
      <c r="BV30" s="162"/>
      <c r="BW30" s="162"/>
      <c r="BX30" s="8"/>
      <c r="BY30" s="8"/>
      <c r="BZ30" s="8"/>
      <c r="CA30" s="8"/>
      <c r="CB30" s="8"/>
      <c r="CC30" s="162"/>
      <c r="CD30" s="162"/>
      <c r="CE30" s="8"/>
      <c r="CF30" s="8"/>
      <c r="CG30" s="8"/>
      <c r="CH30" s="8"/>
      <c r="CI30" s="8"/>
      <c r="CJ30" s="163"/>
      <c r="CK30" s="143"/>
    </row>
    <row r="31" spans="1:89" ht="13.5" customHeight="1">
      <c r="A31" s="153" t="s">
        <v>501</v>
      </c>
      <c r="B31" s="4" t="s">
        <v>502</v>
      </c>
      <c r="C31" s="4" t="s">
        <v>503</v>
      </c>
      <c r="D31" s="164">
        <v>100000</v>
      </c>
      <c r="E31" s="173" t="s">
        <v>489</v>
      </c>
      <c r="F31" s="8" t="s">
        <v>445</v>
      </c>
      <c r="G31" s="157" t="s">
        <v>439</v>
      </c>
      <c r="H31" s="55" t="s">
        <v>433</v>
      </c>
      <c r="I31" s="52"/>
      <c r="J31" s="8"/>
      <c r="K31" s="162"/>
      <c r="L31" s="162"/>
      <c r="M31" s="8"/>
      <c r="N31" s="8"/>
      <c r="O31" s="8"/>
      <c r="P31" s="8"/>
      <c r="Q31" s="8"/>
      <c r="R31" s="162"/>
      <c r="S31" s="162"/>
      <c r="T31" s="8"/>
      <c r="U31" s="8"/>
      <c r="V31" s="8"/>
      <c r="W31" s="8"/>
      <c r="X31" s="8"/>
      <c r="Y31" s="162"/>
      <c r="Z31" s="162"/>
      <c r="AA31" s="51"/>
      <c r="AB31" s="52"/>
      <c r="AC31" s="8"/>
      <c r="AD31" s="8"/>
      <c r="AE31" s="8"/>
      <c r="AF31" s="162"/>
      <c r="AG31" s="162"/>
      <c r="AH31" s="8"/>
      <c r="AI31" s="8"/>
      <c r="AJ31" s="8"/>
      <c r="AK31" s="8"/>
      <c r="AL31" s="8"/>
      <c r="AM31" s="162"/>
      <c r="AN31" s="162"/>
      <c r="AO31" s="8"/>
      <c r="AP31" s="8"/>
      <c r="AQ31" s="8"/>
      <c r="AR31" s="8"/>
      <c r="AS31" s="8"/>
      <c r="AT31" s="162"/>
      <c r="AU31" s="162"/>
      <c r="AV31" s="8"/>
      <c r="AW31" s="8"/>
      <c r="AX31" s="8"/>
      <c r="AY31" s="8"/>
      <c r="AZ31" s="10"/>
      <c r="BA31" s="162"/>
      <c r="BB31" s="162"/>
      <c r="BC31" s="10"/>
      <c r="BD31" s="173"/>
      <c r="BE31" s="173"/>
      <c r="BF31" s="173"/>
      <c r="BG31" s="69"/>
      <c r="BH31" s="162"/>
      <c r="BI31" s="162"/>
      <c r="BJ31" s="69"/>
      <c r="BK31" s="8"/>
      <c r="BL31" s="8"/>
      <c r="BM31" s="8"/>
      <c r="BN31" s="8"/>
      <c r="BO31" s="162"/>
      <c r="BP31" s="162"/>
      <c r="BQ31" s="8"/>
      <c r="BR31" s="8"/>
      <c r="BS31" s="8"/>
      <c r="BT31" s="8"/>
      <c r="BU31" s="8"/>
      <c r="BV31" s="162"/>
      <c r="BW31" s="162"/>
      <c r="BX31" s="8"/>
      <c r="BY31" s="8"/>
      <c r="BZ31" s="8"/>
      <c r="CA31" s="8"/>
      <c r="CB31" s="8"/>
      <c r="CC31" s="162"/>
      <c r="CD31" s="162"/>
      <c r="CE31" s="8"/>
      <c r="CF31" s="8"/>
      <c r="CG31" s="8"/>
      <c r="CH31" s="8"/>
      <c r="CI31" s="8"/>
      <c r="CJ31" s="163"/>
      <c r="CK31" s="143"/>
    </row>
    <row r="32" spans="1:89" ht="13.5" customHeight="1">
      <c r="A32" s="153" t="s">
        <v>504</v>
      </c>
      <c r="B32" s="4" t="s">
        <v>505</v>
      </c>
      <c r="C32" s="4" t="s">
        <v>488</v>
      </c>
      <c r="D32" s="164">
        <v>100000</v>
      </c>
      <c r="E32" s="173" t="s">
        <v>489</v>
      </c>
      <c r="F32" s="8" t="s">
        <v>445</v>
      </c>
      <c r="G32" s="157" t="s">
        <v>439</v>
      </c>
      <c r="H32" s="55" t="s">
        <v>433</v>
      </c>
      <c r="I32" s="52"/>
      <c r="J32" s="8"/>
      <c r="K32" s="162"/>
      <c r="L32" s="162"/>
      <c r="M32" s="8"/>
      <c r="N32" s="8"/>
      <c r="O32" s="8"/>
      <c r="P32" s="8"/>
      <c r="Q32" s="8"/>
      <c r="R32" s="162"/>
      <c r="S32" s="162"/>
      <c r="T32" s="8"/>
      <c r="U32" s="8"/>
      <c r="V32" s="8"/>
      <c r="W32" s="8"/>
      <c r="X32" s="8"/>
      <c r="Y32" s="162"/>
      <c r="Z32" s="162"/>
      <c r="AA32" s="51"/>
      <c r="AB32" s="52"/>
      <c r="AC32" s="8"/>
      <c r="AD32" s="8"/>
      <c r="AE32" s="8"/>
      <c r="AF32" s="162"/>
      <c r="AG32" s="162"/>
      <c r="AH32" s="8"/>
      <c r="AI32" s="8"/>
      <c r="AJ32" s="8"/>
      <c r="AK32" s="8"/>
      <c r="AL32" s="8"/>
      <c r="AM32" s="162"/>
      <c r="AN32" s="162"/>
      <c r="AO32" s="8"/>
      <c r="AP32" s="8"/>
      <c r="AQ32" s="8"/>
      <c r="AR32" s="8"/>
      <c r="AS32" s="8"/>
      <c r="AT32" s="162"/>
      <c r="AU32" s="162"/>
      <c r="AV32" s="8"/>
      <c r="AW32" s="8"/>
      <c r="AX32" s="8"/>
      <c r="AY32" s="8"/>
      <c r="AZ32" s="10"/>
      <c r="BA32" s="162"/>
      <c r="BB32" s="162"/>
      <c r="BC32" s="10"/>
      <c r="BD32" s="173"/>
      <c r="BE32" s="173"/>
      <c r="BF32" s="173"/>
      <c r="BG32" s="69"/>
      <c r="BH32" s="162"/>
      <c r="BI32" s="162"/>
      <c r="BJ32" s="69"/>
      <c r="BK32" s="8"/>
      <c r="BL32" s="8"/>
      <c r="BM32" s="8"/>
      <c r="BN32" s="8"/>
      <c r="BO32" s="162"/>
      <c r="BP32" s="162"/>
      <c r="BQ32" s="8"/>
      <c r="BR32" s="8"/>
      <c r="BS32" s="8"/>
      <c r="BT32" s="8"/>
      <c r="BU32" s="8"/>
      <c r="BV32" s="162"/>
      <c r="BW32" s="162"/>
      <c r="BX32" s="8"/>
      <c r="BY32" s="8"/>
      <c r="BZ32" s="8"/>
      <c r="CA32" s="8"/>
      <c r="CB32" s="8"/>
      <c r="CC32" s="162"/>
      <c r="CD32" s="162"/>
      <c r="CE32" s="8"/>
      <c r="CF32" s="8"/>
      <c r="CG32" s="8"/>
      <c r="CH32" s="8"/>
      <c r="CI32" s="8"/>
      <c r="CJ32" s="163"/>
      <c r="CK32" s="143"/>
    </row>
    <row r="33" spans="1:89" ht="13.5" customHeight="1">
      <c r="A33" s="153" t="s">
        <v>486</v>
      </c>
      <c r="B33" s="4" t="s">
        <v>506</v>
      </c>
      <c r="C33" s="4" t="s">
        <v>488</v>
      </c>
      <c r="D33" s="164">
        <v>100000</v>
      </c>
      <c r="E33" s="173" t="s">
        <v>489</v>
      </c>
      <c r="F33" s="8" t="s">
        <v>431</v>
      </c>
      <c r="G33" s="8"/>
      <c r="H33" s="55" t="s">
        <v>433</v>
      </c>
      <c r="I33" s="52"/>
      <c r="J33" s="8"/>
      <c r="K33" s="162"/>
      <c r="L33" s="162"/>
      <c r="M33" s="8"/>
      <c r="N33" s="8"/>
      <c r="O33" s="8"/>
      <c r="P33" s="8"/>
      <c r="Q33" s="8"/>
      <c r="R33" s="162"/>
      <c r="S33" s="162"/>
      <c r="T33" s="8"/>
      <c r="U33" s="8"/>
      <c r="V33" s="8"/>
      <c r="W33" s="8"/>
      <c r="X33" s="8"/>
      <c r="Y33" s="162"/>
      <c r="Z33" s="162"/>
      <c r="AA33" s="51"/>
      <c r="AB33" s="52"/>
      <c r="AC33" s="8"/>
      <c r="AD33" s="8"/>
      <c r="AE33" s="8"/>
      <c r="AF33" s="162"/>
      <c r="AG33" s="162"/>
      <c r="AH33" s="8"/>
      <c r="AI33" s="8"/>
      <c r="AJ33" s="8"/>
      <c r="AK33" s="8"/>
      <c r="AL33" s="8"/>
      <c r="AM33" s="162"/>
      <c r="AN33" s="162"/>
      <c r="AO33" s="8"/>
      <c r="AP33" s="8"/>
      <c r="AQ33" s="8"/>
      <c r="AR33" s="8"/>
      <c r="AS33" s="8"/>
      <c r="AT33" s="162"/>
      <c r="AU33" s="162"/>
      <c r="AV33" s="8"/>
      <c r="AW33" s="8"/>
      <c r="AX33" s="8"/>
      <c r="AY33" s="8"/>
      <c r="AZ33" s="10"/>
      <c r="BA33" s="162"/>
      <c r="BB33" s="162"/>
      <c r="BC33" s="10"/>
      <c r="BD33" s="173"/>
      <c r="BE33" s="173"/>
      <c r="BF33" s="173"/>
      <c r="BG33" s="69"/>
      <c r="BH33" s="162"/>
      <c r="BI33" s="162"/>
      <c r="BJ33" s="69"/>
      <c r="BK33" s="8"/>
      <c r="BL33" s="8"/>
      <c r="BM33" s="8"/>
      <c r="BN33" s="8"/>
      <c r="BO33" s="162"/>
      <c r="BP33" s="162"/>
      <c r="BQ33" s="8"/>
      <c r="BR33" s="8"/>
      <c r="BS33" s="8"/>
      <c r="BT33" s="8"/>
      <c r="BU33" s="8"/>
      <c r="BV33" s="162"/>
      <c r="BW33" s="162"/>
      <c r="BX33" s="8"/>
      <c r="BY33" s="8"/>
      <c r="BZ33" s="8"/>
      <c r="CA33" s="8"/>
      <c r="CB33" s="8"/>
      <c r="CC33" s="162"/>
      <c r="CD33" s="162"/>
      <c r="CE33" s="8"/>
      <c r="CF33" s="8"/>
      <c r="CG33" s="8"/>
      <c r="CH33" s="8"/>
      <c r="CI33" s="8"/>
      <c r="CJ33" s="163"/>
      <c r="CK33" s="143"/>
    </row>
    <row r="34" spans="1:89" ht="13.5" customHeight="1">
      <c r="A34" s="153" t="s">
        <v>486</v>
      </c>
      <c r="B34" s="4" t="s">
        <v>507</v>
      </c>
      <c r="C34" s="4" t="s">
        <v>488</v>
      </c>
      <c r="D34" s="164">
        <v>100000</v>
      </c>
      <c r="E34" s="173" t="s">
        <v>489</v>
      </c>
      <c r="F34" s="8" t="s">
        <v>431</v>
      </c>
      <c r="G34" s="157"/>
      <c r="H34" s="55" t="s">
        <v>440</v>
      </c>
      <c r="I34" s="52"/>
      <c r="J34" s="8"/>
      <c r="K34" s="162"/>
      <c r="L34" s="162"/>
      <c r="M34" s="8"/>
      <c r="N34" s="8"/>
      <c r="O34" s="8"/>
      <c r="P34" s="8"/>
      <c r="Q34" s="8"/>
      <c r="R34" s="162"/>
      <c r="S34" s="162"/>
      <c r="T34" s="8"/>
      <c r="U34" s="8"/>
      <c r="V34" s="8"/>
      <c r="W34" s="8"/>
      <c r="X34" s="8"/>
      <c r="Y34" s="162"/>
      <c r="Z34" s="162"/>
      <c r="AA34" s="51"/>
      <c r="AB34" s="52"/>
      <c r="AC34" s="8"/>
      <c r="AD34" s="8"/>
      <c r="AE34" s="8"/>
      <c r="AF34" s="162"/>
      <c r="AG34" s="162"/>
      <c r="AH34" s="8"/>
      <c r="AI34" s="8"/>
      <c r="AJ34" s="8"/>
      <c r="AK34" s="8"/>
      <c r="AL34" s="8"/>
      <c r="AM34" s="162"/>
      <c r="AN34" s="162"/>
      <c r="AO34" s="8"/>
      <c r="AP34" s="8"/>
      <c r="AQ34" s="8"/>
      <c r="AR34" s="8"/>
      <c r="AS34" s="8"/>
      <c r="AT34" s="162"/>
      <c r="AU34" s="162"/>
      <c r="AV34" s="8"/>
      <c r="AW34" s="8"/>
      <c r="AX34" s="8"/>
      <c r="AY34" s="8"/>
      <c r="AZ34" s="10"/>
      <c r="BA34" s="162"/>
      <c r="BB34" s="162"/>
      <c r="BC34" s="10"/>
      <c r="BD34" s="173"/>
      <c r="BE34" s="173"/>
      <c r="BF34" s="173"/>
      <c r="BG34" s="69"/>
      <c r="BH34" s="162"/>
      <c r="BI34" s="162"/>
      <c r="BJ34" s="69"/>
      <c r="BK34" s="8"/>
      <c r="BL34" s="8"/>
      <c r="BM34" s="8"/>
      <c r="BN34" s="8"/>
      <c r="BO34" s="162"/>
      <c r="BP34" s="162"/>
      <c r="BQ34" s="8"/>
      <c r="BR34" s="8"/>
      <c r="BS34" s="8"/>
      <c r="BT34" s="8"/>
      <c r="BU34" s="8"/>
      <c r="BV34" s="162"/>
      <c r="BW34" s="162"/>
      <c r="BX34" s="8"/>
      <c r="BY34" s="8"/>
      <c r="BZ34" s="8"/>
      <c r="CA34" s="8"/>
      <c r="CB34" s="8"/>
      <c r="CC34" s="162"/>
      <c r="CD34" s="162"/>
      <c r="CE34" s="8"/>
      <c r="CF34" s="8"/>
      <c r="CG34" s="8"/>
      <c r="CH34" s="8"/>
      <c r="CI34" s="8"/>
      <c r="CJ34" s="163"/>
      <c r="CK34" s="143"/>
    </row>
    <row r="35" spans="1:89" ht="13.5" customHeight="1">
      <c r="A35" s="153" t="s">
        <v>508</v>
      </c>
      <c r="B35" s="4" t="s">
        <v>509</v>
      </c>
      <c r="C35" s="4" t="s">
        <v>510</v>
      </c>
      <c r="D35" s="164">
        <v>100000</v>
      </c>
      <c r="E35" s="173" t="s">
        <v>511</v>
      </c>
      <c r="F35" s="8" t="s">
        <v>431</v>
      </c>
      <c r="G35" s="157" t="s">
        <v>496</v>
      </c>
      <c r="H35" s="55" t="s">
        <v>512</v>
      </c>
      <c r="I35" s="52"/>
      <c r="J35" s="8"/>
      <c r="K35" s="162"/>
      <c r="L35" s="162"/>
      <c r="M35" s="8"/>
      <c r="N35" s="8"/>
      <c r="O35" s="8"/>
      <c r="P35" s="8"/>
      <c r="Q35" s="8"/>
      <c r="R35" s="162"/>
      <c r="S35" s="162"/>
      <c r="T35" s="8"/>
      <c r="U35" s="8"/>
      <c r="V35" s="8"/>
      <c r="W35" s="8"/>
      <c r="X35" s="8"/>
      <c r="Y35" s="162"/>
      <c r="Z35" s="162"/>
      <c r="AA35" s="51"/>
      <c r="AB35" s="52"/>
      <c r="AC35" s="8"/>
      <c r="AD35" s="8"/>
      <c r="AE35" s="8"/>
      <c r="AF35" s="162"/>
      <c r="AG35" s="162"/>
      <c r="AH35" s="8"/>
      <c r="AI35" s="8"/>
      <c r="AJ35" s="8"/>
      <c r="AK35" s="8"/>
      <c r="AL35" s="8"/>
      <c r="AM35" s="162"/>
      <c r="AN35" s="162"/>
      <c r="AO35" s="8"/>
      <c r="AP35" s="8"/>
      <c r="AQ35" s="8"/>
      <c r="AR35" s="8"/>
      <c r="AS35" s="8"/>
      <c r="AT35" s="162"/>
      <c r="AU35" s="158"/>
      <c r="AV35" s="35"/>
      <c r="AW35" s="35"/>
      <c r="AX35" s="35"/>
      <c r="AY35" s="35"/>
      <c r="AZ35" s="35"/>
      <c r="BA35" s="162"/>
      <c r="BB35" s="162"/>
      <c r="BC35" s="159"/>
      <c r="BD35" s="159"/>
      <c r="BE35" s="174"/>
      <c r="BF35" s="174"/>
      <c r="BG35" s="174"/>
      <c r="BH35" s="162"/>
      <c r="BI35" s="162"/>
      <c r="BJ35" s="69"/>
      <c r="BK35" s="69"/>
      <c r="BL35" s="35"/>
      <c r="BM35" s="35"/>
      <c r="BN35" s="35"/>
      <c r="BO35" s="162"/>
      <c r="BP35" s="162"/>
      <c r="BQ35" s="35"/>
      <c r="BR35" s="8"/>
      <c r="BS35" s="8"/>
      <c r="BT35" s="8"/>
      <c r="BU35" s="8"/>
      <c r="BV35" s="162"/>
      <c r="BW35" s="162"/>
      <c r="BX35" s="8"/>
      <c r="BY35" s="8"/>
      <c r="BZ35" s="8"/>
      <c r="CA35" s="8"/>
      <c r="CB35" s="8"/>
      <c r="CC35" s="162"/>
      <c r="CD35" s="162"/>
      <c r="CE35" s="8"/>
      <c r="CF35" s="8"/>
      <c r="CG35" s="8"/>
      <c r="CH35" s="8"/>
      <c r="CI35" s="8"/>
      <c r="CJ35" s="163"/>
      <c r="CK35" s="143"/>
    </row>
    <row r="36" spans="1:89" ht="13.5" customHeight="1">
      <c r="A36" s="153" t="s">
        <v>508</v>
      </c>
      <c r="B36" s="4" t="s">
        <v>513</v>
      </c>
      <c r="C36" s="4" t="s">
        <v>510</v>
      </c>
      <c r="D36" s="164">
        <v>100000</v>
      </c>
      <c r="E36" s="173" t="s">
        <v>511</v>
      </c>
      <c r="F36" s="8" t="s">
        <v>431</v>
      </c>
      <c r="G36" s="157" t="s">
        <v>514</v>
      </c>
      <c r="H36" s="55" t="s">
        <v>433</v>
      </c>
      <c r="I36" s="52"/>
      <c r="J36" s="8"/>
      <c r="K36" s="162"/>
      <c r="L36" s="162"/>
      <c r="M36" s="8"/>
      <c r="N36" s="8"/>
      <c r="O36" s="8"/>
      <c r="P36" s="8"/>
      <c r="Q36" s="8"/>
      <c r="R36" s="162"/>
      <c r="S36" s="162"/>
      <c r="T36" s="8"/>
      <c r="U36" s="8"/>
      <c r="V36" s="8"/>
      <c r="W36" s="8"/>
      <c r="X36" s="8"/>
      <c r="Y36" s="162"/>
      <c r="Z36" s="162"/>
      <c r="AA36" s="51"/>
      <c r="AB36" s="52"/>
      <c r="AC36" s="8"/>
      <c r="AD36" s="8"/>
      <c r="AE36" s="8"/>
      <c r="AF36" s="162"/>
      <c r="AG36" s="162"/>
      <c r="AH36" s="8"/>
      <c r="AI36" s="8"/>
      <c r="AJ36" s="8"/>
      <c r="AK36" s="8"/>
      <c r="AL36" s="8"/>
      <c r="AM36" s="162"/>
      <c r="AN36" s="162"/>
      <c r="AO36" s="8"/>
      <c r="AP36" s="8"/>
      <c r="AQ36" s="8"/>
      <c r="AR36" s="8"/>
      <c r="AS36" s="8"/>
      <c r="AT36" s="162"/>
      <c r="AU36" s="162"/>
      <c r="AV36" s="8"/>
      <c r="AW36" s="8"/>
      <c r="AX36" s="8"/>
      <c r="AY36" s="8"/>
      <c r="AZ36" s="8"/>
      <c r="BA36" s="162"/>
      <c r="BB36" s="162"/>
      <c r="BC36" s="10"/>
      <c r="BD36" s="10"/>
      <c r="BE36" s="173"/>
      <c r="BF36" s="173"/>
      <c r="BG36" s="173"/>
      <c r="BH36" s="162"/>
      <c r="BI36" s="162"/>
      <c r="BJ36" s="69"/>
      <c r="BK36" s="69"/>
      <c r="BL36" s="8"/>
      <c r="BM36" s="8"/>
      <c r="BN36" s="8"/>
      <c r="BO36" s="162"/>
      <c r="BP36" s="162"/>
      <c r="BQ36" s="8"/>
      <c r="BR36" s="8"/>
      <c r="BS36" s="8"/>
      <c r="BT36" s="8"/>
      <c r="BU36" s="8"/>
      <c r="BV36" s="162"/>
      <c r="BW36" s="162"/>
      <c r="BX36" s="8"/>
      <c r="BY36" s="8"/>
      <c r="BZ36" s="8"/>
      <c r="CA36" s="8"/>
      <c r="CB36" s="8"/>
      <c r="CC36" s="162"/>
      <c r="CD36" s="162"/>
      <c r="CE36" s="8"/>
      <c r="CF36" s="8"/>
      <c r="CG36" s="8"/>
      <c r="CH36" s="8"/>
      <c r="CI36" s="8"/>
      <c r="CJ36" s="163"/>
      <c r="CK36" s="143"/>
    </row>
    <row r="37" spans="1:89" ht="13.5" customHeight="1">
      <c r="A37" s="153" t="s">
        <v>508</v>
      </c>
      <c r="B37" s="4" t="s">
        <v>515</v>
      </c>
      <c r="C37" s="4" t="s">
        <v>510</v>
      </c>
      <c r="D37" s="164">
        <v>100000</v>
      </c>
      <c r="E37" s="173" t="s">
        <v>511</v>
      </c>
      <c r="F37" s="8" t="s">
        <v>431</v>
      </c>
      <c r="G37" s="157" t="s">
        <v>514</v>
      </c>
      <c r="H37" s="55" t="s">
        <v>433</v>
      </c>
      <c r="I37" s="52"/>
      <c r="J37" s="8"/>
      <c r="K37" s="162"/>
      <c r="L37" s="162"/>
      <c r="M37" s="8"/>
      <c r="N37" s="8"/>
      <c r="O37" s="8"/>
      <c r="P37" s="8"/>
      <c r="Q37" s="8"/>
      <c r="R37" s="162"/>
      <c r="S37" s="162"/>
      <c r="T37" s="8"/>
      <c r="U37" s="8"/>
      <c r="V37" s="8"/>
      <c r="W37" s="8"/>
      <c r="X37" s="8"/>
      <c r="Y37" s="162"/>
      <c r="Z37" s="162"/>
      <c r="AA37" s="51"/>
      <c r="AB37" s="52"/>
      <c r="AC37" s="8"/>
      <c r="AD37" s="8"/>
      <c r="AE37" s="8"/>
      <c r="AF37" s="162"/>
      <c r="AG37" s="162"/>
      <c r="AH37" s="8"/>
      <c r="AI37" s="8"/>
      <c r="AJ37" s="8"/>
      <c r="AK37" s="8"/>
      <c r="AL37" s="8"/>
      <c r="AM37" s="162"/>
      <c r="AN37" s="162"/>
      <c r="AO37" s="8"/>
      <c r="AP37" s="8"/>
      <c r="AQ37" s="8"/>
      <c r="AR37" s="8"/>
      <c r="AS37" s="8"/>
      <c r="AT37" s="162"/>
      <c r="AU37" s="162"/>
      <c r="AV37" s="8"/>
      <c r="AW37" s="8"/>
      <c r="AX37" s="8"/>
      <c r="AY37" s="8"/>
      <c r="AZ37" s="8"/>
      <c r="BA37" s="162"/>
      <c r="BB37" s="162"/>
      <c r="BC37" s="10"/>
      <c r="BD37" s="10"/>
      <c r="BE37" s="173"/>
      <c r="BF37" s="173"/>
      <c r="BG37" s="173"/>
      <c r="BH37" s="162"/>
      <c r="BI37" s="162"/>
      <c r="BJ37" s="69"/>
      <c r="BK37" s="69"/>
      <c r="BL37" s="8"/>
      <c r="BM37" s="8"/>
      <c r="BN37" s="8"/>
      <c r="BO37" s="162"/>
      <c r="BP37" s="162"/>
      <c r="BQ37" s="8"/>
      <c r="BR37" s="8"/>
      <c r="BS37" s="8"/>
      <c r="BT37" s="8"/>
      <c r="BU37" s="8"/>
      <c r="BV37" s="162"/>
      <c r="BW37" s="162"/>
      <c r="BX37" s="8"/>
      <c r="BY37" s="8"/>
      <c r="BZ37" s="8"/>
      <c r="CA37" s="8"/>
      <c r="CB37" s="8"/>
      <c r="CC37" s="162"/>
      <c r="CD37" s="162"/>
      <c r="CE37" s="8"/>
      <c r="CF37" s="8"/>
      <c r="CG37" s="8"/>
      <c r="CH37" s="8"/>
      <c r="CI37" s="8"/>
      <c r="CJ37" s="163"/>
      <c r="CK37" s="143"/>
    </row>
    <row r="38" spans="1:89" ht="13.5" customHeight="1">
      <c r="A38" s="153" t="s">
        <v>508</v>
      </c>
      <c r="B38" s="4" t="s">
        <v>516</v>
      </c>
      <c r="C38" s="4" t="s">
        <v>510</v>
      </c>
      <c r="D38" s="164">
        <v>100000</v>
      </c>
      <c r="E38" s="173" t="s">
        <v>511</v>
      </c>
      <c r="F38" s="8" t="s">
        <v>431</v>
      </c>
      <c r="G38" s="157" t="s">
        <v>514</v>
      </c>
      <c r="H38" s="55" t="s">
        <v>433</v>
      </c>
      <c r="I38" s="52"/>
      <c r="J38" s="8"/>
      <c r="K38" s="162"/>
      <c r="L38" s="162"/>
      <c r="M38" s="8"/>
      <c r="N38" s="8"/>
      <c r="O38" s="8"/>
      <c r="P38" s="8"/>
      <c r="Q38" s="8"/>
      <c r="R38" s="162"/>
      <c r="S38" s="162"/>
      <c r="T38" s="8"/>
      <c r="U38" s="8"/>
      <c r="V38" s="8"/>
      <c r="W38" s="8"/>
      <c r="X38" s="8"/>
      <c r="Y38" s="162"/>
      <c r="Z38" s="162"/>
      <c r="AA38" s="51"/>
      <c r="AB38" s="52"/>
      <c r="AC38" s="8"/>
      <c r="AD38" s="8"/>
      <c r="AE38" s="8"/>
      <c r="AF38" s="162"/>
      <c r="AG38" s="162"/>
      <c r="AH38" s="8"/>
      <c r="AI38" s="8"/>
      <c r="AJ38" s="8"/>
      <c r="AK38" s="8"/>
      <c r="AL38" s="8"/>
      <c r="AM38" s="162"/>
      <c r="AN38" s="162"/>
      <c r="AO38" s="8"/>
      <c r="AP38" s="8"/>
      <c r="AQ38" s="8"/>
      <c r="AR38" s="8"/>
      <c r="AS38" s="8"/>
      <c r="AT38" s="162"/>
      <c r="AU38" s="162"/>
      <c r="AV38" s="8"/>
      <c r="AW38" s="8"/>
      <c r="AX38" s="8"/>
      <c r="AY38" s="8"/>
      <c r="AZ38" s="8"/>
      <c r="BA38" s="162"/>
      <c r="BB38" s="162"/>
      <c r="BC38" s="10"/>
      <c r="BD38" s="10"/>
      <c r="BE38" s="173"/>
      <c r="BF38" s="173"/>
      <c r="BG38" s="173"/>
      <c r="BH38" s="162"/>
      <c r="BI38" s="162"/>
      <c r="BJ38" s="69"/>
      <c r="BK38" s="69"/>
      <c r="BL38" s="8"/>
      <c r="BM38" s="8"/>
      <c r="BN38" s="8"/>
      <c r="BO38" s="162"/>
      <c r="BP38" s="162"/>
      <c r="BQ38" s="8"/>
      <c r="BR38" s="8"/>
      <c r="BS38" s="8"/>
      <c r="BT38" s="8"/>
      <c r="BU38" s="8"/>
      <c r="BV38" s="162"/>
      <c r="BW38" s="162"/>
      <c r="BX38" s="8"/>
      <c r="BY38" s="8"/>
      <c r="BZ38" s="8"/>
      <c r="CA38" s="8"/>
      <c r="CB38" s="8"/>
      <c r="CC38" s="162"/>
      <c r="CD38" s="162"/>
      <c r="CE38" s="8"/>
      <c r="CF38" s="8"/>
      <c r="CG38" s="8"/>
      <c r="CH38" s="8"/>
      <c r="CI38" s="8"/>
      <c r="CJ38" s="163"/>
      <c r="CK38" s="143"/>
    </row>
    <row r="39" spans="1:89" ht="13.5" customHeight="1">
      <c r="A39" s="153" t="s">
        <v>508</v>
      </c>
      <c r="B39" s="4" t="s">
        <v>517</v>
      </c>
      <c r="C39" s="4" t="s">
        <v>510</v>
      </c>
      <c r="D39" s="164">
        <v>100000</v>
      </c>
      <c r="E39" s="173" t="s">
        <v>511</v>
      </c>
      <c r="F39" s="8" t="s">
        <v>431</v>
      </c>
      <c r="G39" s="157" t="s">
        <v>514</v>
      </c>
      <c r="H39" s="55" t="s">
        <v>493</v>
      </c>
      <c r="I39" s="52"/>
      <c r="J39" s="8"/>
      <c r="K39" s="162"/>
      <c r="L39" s="162"/>
      <c r="M39" s="8"/>
      <c r="N39" s="8"/>
      <c r="O39" s="8"/>
      <c r="P39" s="8"/>
      <c r="Q39" s="8"/>
      <c r="R39" s="162"/>
      <c r="S39" s="162"/>
      <c r="T39" s="8"/>
      <c r="U39" s="8"/>
      <c r="V39" s="8"/>
      <c r="W39" s="8"/>
      <c r="X39" s="8"/>
      <c r="Y39" s="162"/>
      <c r="Z39" s="162"/>
      <c r="AA39" s="51"/>
      <c r="AB39" s="52"/>
      <c r="AC39" s="8"/>
      <c r="AD39" s="8"/>
      <c r="AE39" s="8"/>
      <c r="AF39" s="162"/>
      <c r="AG39" s="162"/>
      <c r="AH39" s="8"/>
      <c r="AI39" s="8"/>
      <c r="AJ39" s="8"/>
      <c r="AK39" s="8"/>
      <c r="AL39" s="8"/>
      <c r="AM39" s="162"/>
      <c r="AN39" s="162"/>
      <c r="AO39" s="8"/>
      <c r="AP39" s="8"/>
      <c r="AQ39" s="8"/>
      <c r="AR39" s="8"/>
      <c r="AS39" s="8"/>
      <c r="AT39" s="162"/>
      <c r="AU39" s="162"/>
      <c r="AV39" s="8"/>
      <c r="AW39" s="8"/>
      <c r="AX39" s="8"/>
      <c r="AY39" s="8"/>
      <c r="AZ39" s="8"/>
      <c r="BA39" s="162"/>
      <c r="BB39" s="162"/>
      <c r="BC39" s="10"/>
      <c r="BD39" s="10"/>
      <c r="BE39" s="173"/>
      <c r="BF39" s="173"/>
      <c r="BG39" s="173"/>
      <c r="BH39" s="162"/>
      <c r="BI39" s="162"/>
      <c r="BJ39" s="69"/>
      <c r="BK39" s="69"/>
      <c r="BL39" s="8"/>
      <c r="BM39" s="8"/>
      <c r="BN39" s="8"/>
      <c r="BO39" s="162"/>
      <c r="BP39" s="162"/>
      <c r="BQ39" s="8"/>
      <c r="BR39" s="8"/>
      <c r="BS39" s="8"/>
      <c r="BT39" s="8"/>
      <c r="BU39" s="8"/>
      <c r="BV39" s="162"/>
      <c r="BW39" s="162"/>
      <c r="BX39" s="8"/>
      <c r="BY39" s="8"/>
      <c r="BZ39" s="8"/>
      <c r="CA39" s="8"/>
      <c r="CB39" s="8"/>
      <c r="CC39" s="162"/>
      <c r="CD39" s="162"/>
      <c r="CE39" s="8"/>
      <c r="CF39" s="8"/>
      <c r="CG39" s="8"/>
      <c r="CH39" s="8"/>
      <c r="CI39" s="8"/>
      <c r="CJ39" s="163"/>
      <c r="CK39" s="143"/>
    </row>
    <row r="40" spans="1:89" ht="13.5" customHeight="1">
      <c r="A40" s="153" t="s">
        <v>508</v>
      </c>
      <c r="B40" s="4" t="s">
        <v>518</v>
      </c>
      <c r="C40" s="4" t="s">
        <v>510</v>
      </c>
      <c r="D40" s="164">
        <v>100000</v>
      </c>
      <c r="E40" s="173" t="s">
        <v>511</v>
      </c>
      <c r="F40" s="8" t="s">
        <v>431</v>
      </c>
      <c r="G40" s="157" t="s">
        <v>492</v>
      </c>
      <c r="H40" s="55" t="s">
        <v>433</v>
      </c>
      <c r="I40" s="52"/>
      <c r="J40" s="8"/>
      <c r="K40" s="162"/>
      <c r="L40" s="162"/>
      <c r="M40" s="8"/>
      <c r="N40" s="8"/>
      <c r="O40" s="8"/>
      <c r="P40" s="8"/>
      <c r="Q40" s="8"/>
      <c r="R40" s="162"/>
      <c r="S40" s="162"/>
      <c r="T40" s="8"/>
      <c r="U40" s="8"/>
      <c r="V40" s="8"/>
      <c r="W40" s="8"/>
      <c r="X40" s="8"/>
      <c r="Y40" s="162"/>
      <c r="Z40" s="162"/>
      <c r="AA40" s="51"/>
      <c r="AB40" s="52"/>
      <c r="AC40" s="8"/>
      <c r="AD40" s="8"/>
      <c r="AE40" s="8"/>
      <c r="AF40" s="162"/>
      <c r="AG40" s="162"/>
      <c r="AH40" s="8"/>
      <c r="AI40" s="8"/>
      <c r="AJ40" s="8"/>
      <c r="AK40" s="8"/>
      <c r="AL40" s="8"/>
      <c r="AM40" s="162"/>
      <c r="AN40" s="162"/>
      <c r="AO40" s="8"/>
      <c r="AP40" s="8"/>
      <c r="AQ40" s="8"/>
      <c r="AR40" s="8"/>
      <c r="AS40" s="8"/>
      <c r="AT40" s="162"/>
      <c r="AU40" s="162"/>
      <c r="AV40" s="8"/>
      <c r="AW40" s="8"/>
      <c r="AX40" s="8"/>
      <c r="AY40" s="8"/>
      <c r="AZ40" s="8"/>
      <c r="BA40" s="162"/>
      <c r="BB40" s="162"/>
      <c r="BC40" s="10"/>
      <c r="BD40" s="10"/>
      <c r="BE40" s="173"/>
      <c r="BF40" s="173"/>
      <c r="BG40" s="173"/>
      <c r="BH40" s="162"/>
      <c r="BI40" s="162"/>
      <c r="BJ40" s="69"/>
      <c r="BK40" s="69"/>
      <c r="BL40" s="8"/>
      <c r="BM40" s="8"/>
      <c r="BN40" s="8"/>
      <c r="BO40" s="162"/>
      <c r="BP40" s="162"/>
      <c r="BQ40" s="8"/>
      <c r="BR40" s="8"/>
      <c r="BS40" s="8"/>
      <c r="BT40" s="8"/>
      <c r="BU40" s="8"/>
      <c r="BV40" s="162"/>
      <c r="BW40" s="162"/>
      <c r="BX40" s="8"/>
      <c r="BY40" s="8"/>
      <c r="BZ40" s="8"/>
      <c r="CA40" s="8"/>
      <c r="CB40" s="8"/>
      <c r="CC40" s="162"/>
      <c r="CD40" s="162"/>
      <c r="CE40" s="8"/>
      <c r="CF40" s="8"/>
      <c r="CG40" s="8"/>
      <c r="CH40" s="8"/>
      <c r="CI40" s="8"/>
      <c r="CJ40" s="163"/>
      <c r="CK40" s="143"/>
    </row>
    <row r="41" spans="1:89" ht="13.5" customHeight="1">
      <c r="A41" s="153" t="s">
        <v>519</v>
      </c>
      <c r="B41" s="4" t="s">
        <v>520</v>
      </c>
      <c r="C41" s="4" t="s">
        <v>510</v>
      </c>
      <c r="D41" s="164">
        <v>100000</v>
      </c>
      <c r="E41" s="173" t="s">
        <v>511</v>
      </c>
      <c r="F41" s="8" t="s">
        <v>431</v>
      </c>
      <c r="G41" s="157" t="s">
        <v>514</v>
      </c>
      <c r="H41" s="55" t="s">
        <v>493</v>
      </c>
      <c r="I41" s="52"/>
      <c r="J41" s="8"/>
      <c r="K41" s="162"/>
      <c r="L41" s="162"/>
      <c r="M41" s="8"/>
      <c r="N41" s="8"/>
      <c r="O41" s="8"/>
      <c r="P41" s="8"/>
      <c r="Q41" s="8"/>
      <c r="R41" s="162"/>
      <c r="S41" s="162"/>
      <c r="T41" s="8"/>
      <c r="U41" s="8"/>
      <c r="V41" s="8"/>
      <c r="W41" s="8"/>
      <c r="X41" s="8"/>
      <c r="Y41" s="162"/>
      <c r="Z41" s="162"/>
      <c r="AA41" s="51"/>
      <c r="AB41" s="52"/>
      <c r="AC41" s="8"/>
      <c r="AD41" s="8"/>
      <c r="AE41" s="8"/>
      <c r="AF41" s="162"/>
      <c r="AG41" s="162"/>
      <c r="AH41" s="8"/>
      <c r="AI41" s="8"/>
      <c r="AJ41" s="8"/>
      <c r="AK41" s="8"/>
      <c r="AL41" s="8"/>
      <c r="AM41" s="162"/>
      <c r="AN41" s="162"/>
      <c r="AO41" s="8"/>
      <c r="AP41" s="8"/>
      <c r="AQ41" s="8"/>
      <c r="AR41" s="8"/>
      <c r="AS41" s="8"/>
      <c r="AT41" s="162"/>
      <c r="AU41" s="162"/>
      <c r="AV41" s="8"/>
      <c r="AW41" s="8"/>
      <c r="AX41" s="8"/>
      <c r="AY41" s="8"/>
      <c r="AZ41" s="8"/>
      <c r="BA41" s="162"/>
      <c r="BB41" s="162"/>
      <c r="BC41" s="10"/>
      <c r="BD41" s="10"/>
      <c r="BE41" s="173"/>
      <c r="BF41" s="173"/>
      <c r="BG41" s="173"/>
      <c r="BH41" s="162"/>
      <c r="BI41" s="162"/>
      <c r="BJ41" s="69"/>
      <c r="BK41" s="69"/>
      <c r="BL41" s="8"/>
      <c r="BM41" s="8"/>
      <c r="BN41" s="8"/>
      <c r="BO41" s="162"/>
      <c r="BP41" s="162"/>
      <c r="BQ41" s="8"/>
      <c r="BR41" s="8"/>
      <c r="BS41" s="8"/>
      <c r="BT41" s="8"/>
      <c r="BU41" s="8"/>
      <c r="BV41" s="162"/>
      <c r="BW41" s="162"/>
      <c r="BX41" s="8"/>
      <c r="BY41" s="8"/>
      <c r="BZ41" s="8"/>
      <c r="CA41" s="8"/>
      <c r="CB41" s="8"/>
      <c r="CC41" s="162"/>
      <c r="CD41" s="162"/>
      <c r="CE41" s="8"/>
      <c r="CF41" s="8"/>
      <c r="CG41" s="8"/>
      <c r="CH41" s="8"/>
      <c r="CI41" s="8"/>
      <c r="CJ41" s="163"/>
      <c r="CK41" s="143"/>
    </row>
    <row r="42" spans="1:89" ht="13.5" customHeight="1">
      <c r="A42" s="153" t="s">
        <v>508</v>
      </c>
      <c r="B42" s="4" t="s">
        <v>521</v>
      </c>
      <c r="C42" s="4" t="s">
        <v>510</v>
      </c>
      <c r="D42" s="164">
        <v>100000</v>
      </c>
      <c r="E42" s="173" t="s">
        <v>511</v>
      </c>
      <c r="F42" s="8" t="s">
        <v>431</v>
      </c>
      <c r="G42" s="157" t="s">
        <v>490</v>
      </c>
      <c r="H42" s="55" t="s">
        <v>493</v>
      </c>
      <c r="I42" s="52"/>
      <c r="J42" s="8"/>
      <c r="K42" s="162"/>
      <c r="L42" s="162"/>
      <c r="M42" s="8"/>
      <c r="N42" s="8"/>
      <c r="O42" s="8"/>
      <c r="P42" s="8"/>
      <c r="Q42" s="8"/>
      <c r="R42" s="162"/>
      <c r="S42" s="162"/>
      <c r="T42" s="8"/>
      <c r="U42" s="8"/>
      <c r="V42" s="8"/>
      <c r="W42" s="8"/>
      <c r="X42" s="8"/>
      <c r="Y42" s="162"/>
      <c r="Z42" s="162"/>
      <c r="AA42" s="51"/>
      <c r="AB42" s="52"/>
      <c r="AC42" s="8"/>
      <c r="AD42" s="8"/>
      <c r="AE42" s="8"/>
      <c r="AF42" s="162"/>
      <c r="AG42" s="162"/>
      <c r="AH42" s="8"/>
      <c r="AI42" s="8"/>
      <c r="AJ42" s="8"/>
      <c r="AK42" s="8"/>
      <c r="AL42" s="8"/>
      <c r="AM42" s="162"/>
      <c r="AN42" s="162"/>
      <c r="AO42" s="8"/>
      <c r="AP42" s="8"/>
      <c r="AQ42" s="8"/>
      <c r="AR42" s="8"/>
      <c r="AS42" s="8"/>
      <c r="AT42" s="162"/>
      <c r="AU42" s="162"/>
      <c r="AV42" s="8"/>
      <c r="AW42" s="8"/>
      <c r="AX42" s="8"/>
      <c r="AY42" s="8"/>
      <c r="AZ42" s="8"/>
      <c r="BA42" s="162"/>
      <c r="BB42" s="162"/>
      <c r="BC42" s="10"/>
      <c r="BD42" s="10"/>
      <c r="BE42" s="173"/>
      <c r="BF42" s="173"/>
      <c r="BG42" s="173"/>
      <c r="BH42" s="162"/>
      <c r="BI42" s="162"/>
      <c r="BJ42" s="69"/>
      <c r="BK42" s="69"/>
      <c r="BL42" s="8"/>
      <c r="BM42" s="8"/>
      <c r="BN42" s="8"/>
      <c r="BO42" s="162"/>
      <c r="BP42" s="162"/>
      <c r="BQ42" s="8"/>
      <c r="BR42" s="8"/>
      <c r="BS42" s="8"/>
      <c r="BT42" s="8"/>
      <c r="BU42" s="8"/>
      <c r="BV42" s="162"/>
      <c r="BW42" s="162"/>
      <c r="BX42" s="8"/>
      <c r="BY42" s="8"/>
      <c r="BZ42" s="8"/>
      <c r="CA42" s="8"/>
      <c r="CB42" s="8"/>
      <c r="CC42" s="162"/>
      <c r="CD42" s="162"/>
      <c r="CE42" s="8"/>
      <c r="CF42" s="8"/>
      <c r="CG42" s="8"/>
      <c r="CH42" s="8"/>
      <c r="CI42" s="8"/>
      <c r="CJ42" s="163"/>
      <c r="CK42" s="143"/>
    </row>
    <row r="43" spans="1:89" ht="13.5" customHeight="1">
      <c r="A43" s="153" t="s">
        <v>522</v>
      </c>
      <c r="B43" s="4" t="s">
        <v>523</v>
      </c>
      <c r="C43" s="4" t="s">
        <v>510</v>
      </c>
      <c r="D43" s="164">
        <v>100000</v>
      </c>
      <c r="E43" s="173" t="s">
        <v>511</v>
      </c>
      <c r="F43" s="8" t="s">
        <v>445</v>
      </c>
      <c r="G43" s="157" t="s">
        <v>439</v>
      </c>
      <c r="H43" s="55" t="s">
        <v>433</v>
      </c>
      <c r="I43" s="52"/>
      <c r="J43" s="8"/>
      <c r="K43" s="162"/>
      <c r="L43" s="162"/>
      <c r="M43" s="8"/>
      <c r="N43" s="8"/>
      <c r="O43" s="8"/>
      <c r="P43" s="8"/>
      <c r="Q43" s="8"/>
      <c r="R43" s="162"/>
      <c r="S43" s="162"/>
      <c r="T43" s="8"/>
      <c r="U43" s="8"/>
      <c r="V43" s="8"/>
      <c r="W43" s="8"/>
      <c r="X43" s="8"/>
      <c r="Y43" s="162"/>
      <c r="Z43" s="162"/>
      <c r="AA43" s="51"/>
      <c r="AB43" s="52"/>
      <c r="AC43" s="8"/>
      <c r="AD43" s="8"/>
      <c r="AE43" s="8"/>
      <c r="AF43" s="162"/>
      <c r="AG43" s="162"/>
      <c r="AH43" s="8"/>
      <c r="AI43" s="8"/>
      <c r="AJ43" s="8"/>
      <c r="AK43" s="8"/>
      <c r="AL43" s="8"/>
      <c r="AM43" s="162"/>
      <c r="AN43" s="162"/>
      <c r="AO43" s="8"/>
      <c r="AP43" s="8"/>
      <c r="AQ43" s="8"/>
      <c r="AR43" s="8"/>
      <c r="AS43" s="8"/>
      <c r="AT43" s="162"/>
      <c r="AU43" s="162"/>
      <c r="AV43" s="8"/>
      <c r="AW43" s="8"/>
      <c r="AX43" s="8"/>
      <c r="AY43" s="8"/>
      <c r="AZ43" s="8"/>
      <c r="BA43" s="162"/>
      <c r="BB43" s="162"/>
      <c r="BC43" s="10"/>
      <c r="BD43" s="10"/>
      <c r="BE43" s="173"/>
      <c r="BF43" s="173"/>
      <c r="BG43" s="173"/>
      <c r="BH43" s="162"/>
      <c r="BI43" s="162"/>
      <c r="BJ43" s="69"/>
      <c r="BK43" s="69"/>
      <c r="BL43" s="8"/>
      <c r="BM43" s="8"/>
      <c r="BN43" s="8"/>
      <c r="BO43" s="162"/>
      <c r="BP43" s="162"/>
      <c r="BQ43" s="8"/>
      <c r="BR43" s="8"/>
      <c r="BS43" s="8"/>
      <c r="BT43" s="8"/>
      <c r="BU43" s="8"/>
      <c r="BV43" s="162"/>
      <c r="BW43" s="162"/>
      <c r="BX43" s="8"/>
      <c r="BY43" s="8"/>
      <c r="BZ43" s="8"/>
      <c r="CA43" s="8"/>
      <c r="CB43" s="8"/>
      <c r="CC43" s="162"/>
      <c r="CD43" s="162"/>
      <c r="CE43" s="8"/>
      <c r="CF43" s="8"/>
      <c r="CG43" s="8"/>
      <c r="CH43" s="8"/>
      <c r="CI43" s="8"/>
      <c r="CJ43" s="163"/>
      <c r="CK43" s="143"/>
    </row>
    <row r="44" spans="1:89" ht="13.5" customHeight="1">
      <c r="A44" s="153" t="s">
        <v>519</v>
      </c>
      <c r="B44" s="4" t="s">
        <v>524</v>
      </c>
      <c r="C44" s="4" t="s">
        <v>510</v>
      </c>
      <c r="D44" s="164">
        <v>100000</v>
      </c>
      <c r="E44" s="173" t="s">
        <v>511</v>
      </c>
      <c r="F44" s="8" t="s">
        <v>431</v>
      </c>
      <c r="G44" s="157" t="s">
        <v>525</v>
      </c>
      <c r="H44" s="55" t="s">
        <v>440</v>
      </c>
      <c r="I44" s="52"/>
      <c r="J44" s="8"/>
      <c r="K44" s="162"/>
      <c r="L44" s="162"/>
      <c r="M44" s="8"/>
      <c r="N44" s="8"/>
      <c r="O44" s="8"/>
      <c r="P44" s="8"/>
      <c r="Q44" s="8"/>
      <c r="R44" s="162"/>
      <c r="S44" s="162"/>
      <c r="T44" s="8"/>
      <c r="U44" s="8"/>
      <c r="V44" s="8"/>
      <c r="W44" s="8"/>
      <c r="X44" s="8"/>
      <c r="Y44" s="162"/>
      <c r="Z44" s="162"/>
      <c r="AA44" s="51"/>
      <c r="AB44" s="52"/>
      <c r="AC44" s="8"/>
      <c r="AD44" s="8"/>
      <c r="AE44" s="8"/>
      <c r="AF44" s="162"/>
      <c r="AG44" s="162"/>
      <c r="AH44" s="8"/>
      <c r="AI44" s="8"/>
      <c r="AJ44" s="8"/>
      <c r="AK44" s="8"/>
      <c r="AL44" s="8"/>
      <c r="AM44" s="162"/>
      <c r="AN44" s="162"/>
      <c r="AO44" s="8"/>
      <c r="AP44" s="8"/>
      <c r="AQ44" s="8"/>
      <c r="AR44" s="8"/>
      <c r="AS44" s="8"/>
      <c r="AT44" s="162"/>
      <c r="AU44" s="162"/>
      <c r="AV44" s="8"/>
      <c r="AW44" s="8"/>
      <c r="AX44" s="8"/>
      <c r="AY44" s="8"/>
      <c r="AZ44" s="8"/>
      <c r="BA44" s="162"/>
      <c r="BB44" s="162"/>
      <c r="BC44" s="10"/>
      <c r="BD44" s="10"/>
      <c r="BE44" s="173"/>
      <c r="BF44" s="173"/>
      <c r="BG44" s="173"/>
      <c r="BH44" s="162"/>
      <c r="BI44" s="162"/>
      <c r="BJ44" s="69"/>
      <c r="BK44" s="69"/>
      <c r="BL44" s="8"/>
      <c r="BM44" s="8"/>
      <c r="BN44" s="8"/>
      <c r="BO44" s="162"/>
      <c r="BP44" s="162"/>
      <c r="BQ44" s="8"/>
      <c r="BR44" s="8"/>
      <c r="BS44" s="8"/>
      <c r="BT44" s="8"/>
      <c r="BU44" s="8"/>
      <c r="BV44" s="162"/>
      <c r="BW44" s="162"/>
      <c r="BX44" s="8"/>
      <c r="BY44" s="8"/>
      <c r="BZ44" s="8"/>
      <c r="CA44" s="8"/>
      <c r="CB44" s="8"/>
      <c r="CC44" s="162"/>
      <c r="CD44" s="162"/>
      <c r="CE44" s="8"/>
      <c r="CF44" s="8"/>
      <c r="CG44" s="8"/>
      <c r="CH44" s="8"/>
      <c r="CI44" s="8"/>
      <c r="CJ44" s="163"/>
      <c r="CK44" s="143"/>
    </row>
    <row r="45" spans="1:89" ht="13.5" customHeight="1">
      <c r="A45" s="153" t="s">
        <v>519</v>
      </c>
      <c r="B45" s="4" t="s">
        <v>526</v>
      </c>
      <c r="C45" s="4" t="s">
        <v>510</v>
      </c>
      <c r="D45" s="164">
        <v>100000</v>
      </c>
      <c r="E45" s="173" t="s">
        <v>511</v>
      </c>
      <c r="F45" s="8" t="s">
        <v>431</v>
      </c>
      <c r="G45" s="8"/>
      <c r="H45" s="55" t="s">
        <v>440</v>
      </c>
      <c r="I45" s="52"/>
      <c r="J45" s="8"/>
      <c r="K45" s="162"/>
      <c r="L45" s="162"/>
      <c r="M45" s="8"/>
      <c r="N45" s="8"/>
      <c r="O45" s="8"/>
      <c r="P45" s="8"/>
      <c r="Q45" s="8"/>
      <c r="R45" s="162"/>
      <c r="S45" s="162"/>
      <c r="T45" s="8"/>
      <c r="U45" s="8"/>
      <c r="V45" s="8"/>
      <c r="W45" s="8"/>
      <c r="X45" s="8"/>
      <c r="Y45" s="162"/>
      <c r="Z45" s="162"/>
      <c r="AA45" s="51"/>
      <c r="AB45" s="52"/>
      <c r="AC45" s="8"/>
      <c r="AD45" s="8"/>
      <c r="AE45" s="8"/>
      <c r="AF45" s="162"/>
      <c r="AG45" s="162"/>
      <c r="AH45" s="8"/>
      <c r="AI45" s="8"/>
      <c r="AJ45" s="8"/>
      <c r="AK45" s="8"/>
      <c r="AL45" s="8"/>
      <c r="AM45" s="162"/>
      <c r="AN45" s="162"/>
      <c r="AO45" s="8"/>
      <c r="AP45" s="8"/>
      <c r="AQ45" s="8"/>
      <c r="AR45" s="8"/>
      <c r="AS45" s="8"/>
      <c r="AT45" s="162"/>
      <c r="AU45" s="162"/>
      <c r="AV45" s="8"/>
      <c r="AW45" s="8"/>
      <c r="AX45" s="8"/>
      <c r="AY45" s="8"/>
      <c r="AZ45" s="8"/>
      <c r="BA45" s="162"/>
      <c r="BB45" s="162"/>
      <c r="BC45" s="10"/>
      <c r="BD45" s="10"/>
      <c r="BE45" s="173"/>
      <c r="BF45" s="173"/>
      <c r="BG45" s="173"/>
      <c r="BH45" s="162"/>
      <c r="BI45" s="162"/>
      <c r="BJ45" s="69"/>
      <c r="BK45" s="69"/>
      <c r="BL45" s="8"/>
      <c r="BM45" s="8"/>
      <c r="BN45" s="8"/>
      <c r="BO45" s="162"/>
      <c r="BP45" s="162"/>
      <c r="BQ45" s="8"/>
      <c r="BR45" s="8"/>
      <c r="BS45" s="8"/>
      <c r="BT45" s="8"/>
      <c r="BU45" s="8"/>
      <c r="BV45" s="162"/>
      <c r="BW45" s="162"/>
      <c r="BX45" s="8"/>
      <c r="BY45" s="8"/>
      <c r="BZ45" s="8"/>
      <c r="CA45" s="8"/>
      <c r="CB45" s="8"/>
      <c r="CC45" s="162"/>
      <c r="CD45" s="162"/>
      <c r="CE45" s="8"/>
      <c r="CF45" s="8"/>
      <c r="CG45" s="8"/>
      <c r="CH45" s="8"/>
      <c r="CI45" s="8"/>
      <c r="CJ45" s="163"/>
      <c r="CK45" s="143"/>
    </row>
    <row r="46" spans="1:89" ht="13.5" customHeight="1">
      <c r="A46" s="153" t="s">
        <v>527</v>
      </c>
      <c r="B46" s="4" t="s">
        <v>528</v>
      </c>
      <c r="C46" s="4" t="s">
        <v>510</v>
      </c>
      <c r="D46" s="164">
        <v>100000</v>
      </c>
      <c r="E46" s="173" t="s">
        <v>511</v>
      </c>
      <c r="F46" s="8" t="s">
        <v>529</v>
      </c>
      <c r="G46" s="157" t="s">
        <v>530</v>
      </c>
      <c r="H46" s="55" t="s">
        <v>440</v>
      </c>
      <c r="I46" s="52"/>
      <c r="J46" s="8"/>
      <c r="K46" s="162"/>
      <c r="L46" s="162"/>
      <c r="M46" s="8"/>
      <c r="N46" s="8"/>
      <c r="O46" s="8"/>
      <c r="P46" s="8"/>
      <c r="Q46" s="8"/>
      <c r="R46" s="162"/>
      <c r="S46" s="162"/>
      <c r="T46" s="8"/>
      <c r="U46" s="8"/>
      <c r="V46" s="8"/>
      <c r="W46" s="8"/>
      <c r="X46" s="8"/>
      <c r="Y46" s="162"/>
      <c r="Z46" s="162"/>
      <c r="AA46" s="51"/>
      <c r="AB46" s="52"/>
      <c r="AC46" s="8"/>
      <c r="AD46" s="8"/>
      <c r="AE46" s="8"/>
      <c r="AF46" s="162"/>
      <c r="AG46" s="162"/>
      <c r="AH46" s="8"/>
      <c r="AI46" s="8"/>
      <c r="AJ46" s="8"/>
      <c r="AK46" s="8"/>
      <c r="AL46" s="8"/>
      <c r="AM46" s="162"/>
      <c r="AN46" s="162"/>
      <c r="AO46" s="8"/>
      <c r="AP46" s="8"/>
      <c r="AQ46" s="8"/>
      <c r="AR46" s="8"/>
      <c r="AS46" s="8"/>
      <c r="AT46" s="162"/>
      <c r="AU46" s="162"/>
      <c r="AV46" s="8"/>
      <c r="AW46" s="8"/>
      <c r="AX46" s="8"/>
      <c r="AY46" s="8"/>
      <c r="AZ46" s="8"/>
      <c r="BA46" s="162"/>
      <c r="BB46" s="162"/>
      <c r="BC46" s="10"/>
      <c r="BD46" s="10"/>
      <c r="BE46" s="173"/>
      <c r="BF46" s="173"/>
      <c r="BG46" s="173"/>
      <c r="BH46" s="162"/>
      <c r="BI46" s="162"/>
      <c r="BJ46" s="69"/>
      <c r="BK46" s="69"/>
      <c r="BL46" s="8"/>
      <c r="BM46" s="8"/>
      <c r="BN46" s="8"/>
      <c r="BO46" s="162"/>
      <c r="BP46" s="162"/>
      <c r="BQ46" s="8"/>
      <c r="BR46" s="8"/>
      <c r="BS46" s="8"/>
      <c r="BT46" s="8"/>
      <c r="BU46" s="8"/>
      <c r="BV46" s="162"/>
      <c r="BW46" s="162"/>
      <c r="BX46" s="8"/>
      <c r="BY46" s="8"/>
      <c r="BZ46" s="8"/>
      <c r="CA46" s="8"/>
      <c r="CB46" s="8"/>
      <c r="CC46" s="162"/>
      <c r="CD46" s="162"/>
      <c r="CE46" s="8"/>
      <c r="CF46" s="8"/>
      <c r="CG46" s="8"/>
      <c r="CH46" s="8"/>
      <c r="CI46" s="8"/>
      <c r="CJ46" s="163"/>
      <c r="CK46" s="143"/>
    </row>
    <row r="47" spans="1:89" ht="13.5" customHeight="1">
      <c r="A47" s="153" t="s">
        <v>519</v>
      </c>
      <c r="B47" s="4" t="s">
        <v>531</v>
      </c>
      <c r="C47" s="4" t="s">
        <v>510</v>
      </c>
      <c r="D47" s="164">
        <v>100000</v>
      </c>
      <c r="E47" s="173" t="s">
        <v>511</v>
      </c>
      <c r="F47" s="8" t="s">
        <v>431</v>
      </c>
      <c r="G47" s="157" t="s">
        <v>525</v>
      </c>
      <c r="H47" s="55" t="s">
        <v>493</v>
      </c>
      <c r="I47" s="52"/>
      <c r="J47" s="8"/>
      <c r="K47" s="162"/>
      <c r="L47" s="162"/>
      <c r="M47" s="8"/>
      <c r="N47" s="8"/>
      <c r="O47" s="8"/>
      <c r="P47" s="8"/>
      <c r="Q47" s="8"/>
      <c r="R47" s="162"/>
      <c r="S47" s="162"/>
      <c r="T47" s="8"/>
      <c r="U47" s="8"/>
      <c r="V47" s="8"/>
      <c r="W47" s="8"/>
      <c r="X47" s="8"/>
      <c r="Y47" s="162"/>
      <c r="Z47" s="162"/>
      <c r="AA47" s="51"/>
      <c r="AB47" s="52"/>
      <c r="AC47" s="8"/>
      <c r="AD47" s="8"/>
      <c r="AE47" s="8"/>
      <c r="AF47" s="162"/>
      <c r="AG47" s="162"/>
      <c r="AH47" s="8"/>
      <c r="AI47" s="8"/>
      <c r="AJ47" s="8"/>
      <c r="AK47" s="8"/>
      <c r="AL47" s="8"/>
      <c r="AM47" s="162"/>
      <c r="AN47" s="162"/>
      <c r="AO47" s="8"/>
      <c r="AP47" s="8"/>
      <c r="AQ47" s="8"/>
      <c r="AR47" s="8"/>
      <c r="AS47" s="8"/>
      <c r="AT47" s="162"/>
      <c r="AU47" s="162"/>
      <c r="AV47" s="8"/>
      <c r="AW47" s="8"/>
      <c r="AX47" s="8"/>
      <c r="AY47" s="8"/>
      <c r="AZ47" s="8"/>
      <c r="BA47" s="162"/>
      <c r="BB47" s="162"/>
      <c r="BC47" s="10"/>
      <c r="BD47" s="10"/>
      <c r="BE47" s="173"/>
      <c r="BF47" s="173"/>
      <c r="BG47" s="173"/>
      <c r="BH47" s="162"/>
      <c r="BI47" s="162"/>
      <c r="BJ47" s="69"/>
      <c r="BK47" s="69"/>
      <c r="BL47" s="8"/>
      <c r="BM47" s="8"/>
      <c r="BN47" s="8"/>
      <c r="BO47" s="162"/>
      <c r="BP47" s="162"/>
      <c r="BQ47" s="8"/>
      <c r="BR47" s="8"/>
      <c r="BS47" s="8"/>
      <c r="BT47" s="8"/>
      <c r="BU47" s="8"/>
      <c r="BV47" s="162"/>
      <c r="BW47" s="162"/>
      <c r="BX47" s="8"/>
      <c r="BY47" s="8"/>
      <c r="BZ47" s="8"/>
      <c r="CA47" s="8"/>
      <c r="CB47" s="8"/>
      <c r="CC47" s="162"/>
      <c r="CD47" s="162"/>
      <c r="CE47" s="8"/>
      <c r="CF47" s="8"/>
      <c r="CG47" s="8"/>
      <c r="CH47" s="8"/>
      <c r="CI47" s="8"/>
      <c r="CJ47" s="163"/>
      <c r="CK47" s="143"/>
    </row>
    <row r="48" spans="1:89" ht="13.5" customHeight="1">
      <c r="A48" s="153" t="s">
        <v>519</v>
      </c>
      <c r="B48" s="4" t="s">
        <v>532</v>
      </c>
      <c r="C48" s="4" t="s">
        <v>510</v>
      </c>
      <c r="D48" s="164">
        <v>100000</v>
      </c>
      <c r="E48" s="173" t="s">
        <v>511</v>
      </c>
      <c r="F48" s="8" t="s">
        <v>431</v>
      </c>
      <c r="G48" s="157" t="s">
        <v>525</v>
      </c>
      <c r="H48" s="55" t="s">
        <v>493</v>
      </c>
      <c r="I48" s="52"/>
      <c r="J48" s="8"/>
      <c r="K48" s="162"/>
      <c r="L48" s="162"/>
      <c r="M48" s="8"/>
      <c r="N48" s="8"/>
      <c r="O48" s="8"/>
      <c r="P48" s="8"/>
      <c r="Q48" s="8"/>
      <c r="R48" s="162"/>
      <c r="S48" s="162"/>
      <c r="T48" s="8"/>
      <c r="U48" s="8"/>
      <c r="V48" s="8"/>
      <c r="W48" s="8"/>
      <c r="X48" s="8"/>
      <c r="Y48" s="162"/>
      <c r="Z48" s="162"/>
      <c r="AA48" s="51"/>
      <c r="AB48" s="52"/>
      <c r="AC48" s="8"/>
      <c r="AD48" s="8"/>
      <c r="AE48" s="8"/>
      <c r="AF48" s="162"/>
      <c r="AG48" s="162"/>
      <c r="AH48" s="8"/>
      <c r="AI48" s="8"/>
      <c r="AJ48" s="8"/>
      <c r="AK48" s="8"/>
      <c r="AL48" s="8"/>
      <c r="AM48" s="162"/>
      <c r="AN48" s="162"/>
      <c r="AO48" s="8"/>
      <c r="AP48" s="8"/>
      <c r="AQ48" s="8"/>
      <c r="AR48" s="8"/>
      <c r="AS48" s="8"/>
      <c r="AT48" s="162"/>
      <c r="AU48" s="162"/>
      <c r="AV48" s="8"/>
      <c r="AW48" s="8"/>
      <c r="AX48" s="8"/>
      <c r="AY48" s="8"/>
      <c r="AZ48" s="8"/>
      <c r="BA48" s="162"/>
      <c r="BB48" s="162"/>
      <c r="BC48" s="10"/>
      <c r="BD48" s="10"/>
      <c r="BE48" s="173"/>
      <c r="BF48" s="173"/>
      <c r="BG48" s="173"/>
      <c r="BH48" s="162"/>
      <c r="BI48" s="162"/>
      <c r="BJ48" s="69"/>
      <c r="BK48" s="69"/>
      <c r="BL48" s="8"/>
      <c r="BM48" s="8"/>
      <c r="BN48" s="8"/>
      <c r="BO48" s="162"/>
      <c r="BP48" s="162"/>
      <c r="BQ48" s="8"/>
      <c r="BR48" s="8"/>
      <c r="BS48" s="8"/>
      <c r="BT48" s="8"/>
      <c r="BU48" s="8"/>
      <c r="BV48" s="162"/>
      <c r="BW48" s="162"/>
      <c r="BX48" s="8"/>
      <c r="BY48" s="8"/>
      <c r="BZ48" s="8"/>
      <c r="CA48" s="8"/>
      <c r="CB48" s="8"/>
      <c r="CC48" s="162"/>
      <c r="CD48" s="162"/>
      <c r="CE48" s="8"/>
      <c r="CF48" s="8"/>
      <c r="CG48" s="8"/>
      <c r="CH48" s="8"/>
      <c r="CI48" s="8"/>
      <c r="CJ48" s="163"/>
      <c r="CK48" s="143"/>
    </row>
    <row r="49" spans="1:89" ht="13.5" customHeight="1">
      <c r="A49" s="153" t="s">
        <v>519</v>
      </c>
      <c r="B49" s="4" t="s">
        <v>533</v>
      </c>
      <c r="C49" s="4" t="s">
        <v>510</v>
      </c>
      <c r="D49" s="164">
        <v>100000</v>
      </c>
      <c r="E49" s="173" t="s">
        <v>511</v>
      </c>
      <c r="F49" s="8" t="s">
        <v>431</v>
      </c>
      <c r="G49" s="157" t="s">
        <v>525</v>
      </c>
      <c r="H49" s="55" t="s">
        <v>493</v>
      </c>
      <c r="I49" s="52"/>
      <c r="J49" s="8"/>
      <c r="K49" s="162"/>
      <c r="L49" s="162"/>
      <c r="M49" s="8"/>
      <c r="N49" s="8"/>
      <c r="O49" s="8"/>
      <c r="P49" s="8"/>
      <c r="Q49" s="8"/>
      <c r="R49" s="162"/>
      <c r="S49" s="162"/>
      <c r="T49" s="8"/>
      <c r="U49" s="8"/>
      <c r="V49" s="8"/>
      <c r="W49" s="8"/>
      <c r="X49" s="8"/>
      <c r="Y49" s="162"/>
      <c r="Z49" s="162"/>
      <c r="AA49" s="51"/>
      <c r="AB49" s="52"/>
      <c r="AC49" s="8"/>
      <c r="AD49" s="8"/>
      <c r="AE49" s="8"/>
      <c r="AF49" s="162"/>
      <c r="AG49" s="162"/>
      <c r="AH49" s="8"/>
      <c r="AI49" s="8"/>
      <c r="AJ49" s="8"/>
      <c r="AK49" s="8"/>
      <c r="AL49" s="8"/>
      <c r="AM49" s="162"/>
      <c r="AN49" s="162"/>
      <c r="AO49" s="8"/>
      <c r="AP49" s="8"/>
      <c r="AQ49" s="8"/>
      <c r="AR49" s="8"/>
      <c r="AS49" s="8"/>
      <c r="AT49" s="162"/>
      <c r="AU49" s="162"/>
      <c r="AV49" s="8"/>
      <c r="AW49" s="8"/>
      <c r="AX49" s="8"/>
      <c r="AY49" s="8"/>
      <c r="AZ49" s="8"/>
      <c r="BA49" s="162"/>
      <c r="BB49" s="162"/>
      <c r="BC49" s="10"/>
      <c r="BD49" s="10"/>
      <c r="BE49" s="173"/>
      <c r="BF49" s="173"/>
      <c r="BG49" s="173"/>
      <c r="BH49" s="162"/>
      <c r="BI49" s="162"/>
      <c r="BJ49" s="69"/>
      <c r="BK49" s="69"/>
      <c r="BL49" s="8"/>
      <c r="BM49" s="8"/>
      <c r="BN49" s="8"/>
      <c r="BO49" s="162"/>
      <c r="BP49" s="162"/>
      <c r="BQ49" s="8"/>
      <c r="BR49" s="8"/>
      <c r="BS49" s="8"/>
      <c r="BT49" s="8"/>
      <c r="BU49" s="8"/>
      <c r="BV49" s="162"/>
      <c r="BW49" s="162"/>
      <c r="BX49" s="8"/>
      <c r="BY49" s="8"/>
      <c r="BZ49" s="8"/>
      <c r="CA49" s="8"/>
      <c r="CB49" s="8"/>
      <c r="CC49" s="162"/>
      <c r="CD49" s="162"/>
      <c r="CE49" s="8"/>
      <c r="CF49" s="8"/>
      <c r="CG49" s="8"/>
      <c r="CH49" s="8"/>
      <c r="CI49" s="8"/>
      <c r="CJ49" s="163"/>
      <c r="CK49" s="143"/>
    </row>
    <row r="50" spans="1:89" ht="13.5" customHeight="1">
      <c r="A50" s="153" t="s">
        <v>519</v>
      </c>
      <c r="B50" s="4" t="s">
        <v>534</v>
      </c>
      <c r="C50" s="4" t="s">
        <v>510</v>
      </c>
      <c r="D50" s="164">
        <v>100000</v>
      </c>
      <c r="E50" s="173" t="s">
        <v>511</v>
      </c>
      <c r="F50" s="8" t="s">
        <v>431</v>
      </c>
      <c r="G50" s="157" t="s">
        <v>530</v>
      </c>
      <c r="H50" s="55" t="s">
        <v>493</v>
      </c>
      <c r="I50" s="52"/>
      <c r="J50" s="8"/>
      <c r="K50" s="162"/>
      <c r="L50" s="162"/>
      <c r="M50" s="8"/>
      <c r="N50" s="8"/>
      <c r="O50" s="8"/>
      <c r="P50" s="8"/>
      <c r="Q50" s="8"/>
      <c r="R50" s="162"/>
      <c r="S50" s="162"/>
      <c r="T50" s="8"/>
      <c r="U50" s="8"/>
      <c r="V50" s="8"/>
      <c r="W50" s="8"/>
      <c r="X50" s="8"/>
      <c r="Y50" s="162"/>
      <c r="Z50" s="162"/>
      <c r="AA50" s="51"/>
      <c r="AB50" s="52"/>
      <c r="AC50" s="8"/>
      <c r="AD50" s="8"/>
      <c r="AE50" s="8"/>
      <c r="AF50" s="162"/>
      <c r="AG50" s="162"/>
      <c r="AH50" s="8"/>
      <c r="AI50" s="8"/>
      <c r="AJ50" s="8"/>
      <c r="AK50" s="8"/>
      <c r="AL50" s="8"/>
      <c r="AM50" s="162"/>
      <c r="AN50" s="162"/>
      <c r="AO50" s="8"/>
      <c r="AP50" s="8"/>
      <c r="AQ50" s="8"/>
      <c r="AR50" s="8"/>
      <c r="AS50" s="8"/>
      <c r="AT50" s="162"/>
      <c r="AU50" s="162"/>
      <c r="AV50" s="8"/>
      <c r="AW50" s="8"/>
      <c r="AX50" s="8"/>
      <c r="AY50" s="8"/>
      <c r="AZ50" s="8"/>
      <c r="BA50" s="162"/>
      <c r="BB50" s="162"/>
      <c r="BC50" s="10"/>
      <c r="BD50" s="10"/>
      <c r="BE50" s="173"/>
      <c r="BF50" s="173"/>
      <c r="BG50" s="173"/>
      <c r="BH50" s="162"/>
      <c r="BI50" s="162"/>
      <c r="BJ50" s="69"/>
      <c r="BK50" s="69"/>
      <c r="BL50" s="8"/>
      <c r="BM50" s="8"/>
      <c r="BN50" s="8"/>
      <c r="BO50" s="162"/>
      <c r="BP50" s="162"/>
      <c r="BQ50" s="8"/>
      <c r="BR50" s="8"/>
      <c r="BS50" s="8"/>
      <c r="BT50" s="8"/>
      <c r="BU50" s="8"/>
      <c r="BV50" s="162"/>
      <c r="BW50" s="162"/>
      <c r="BX50" s="8"/>
      <c r="BY50" s="8"/>
      <c r="BZ50" s="8"/>
      <c r="CA50" s="8"/>
      <c r="CB50" s="8"/>
      <c r="CC50" s="162"/>
      <c r="CD50" s="162"/>
      <c r="CE50" s="8"/>
      <c r="CF50" s="8"/>
      <c r="CG50" s="8"/>
      <c r="CH50" s="8"/>
      <c r="CI50" s="8"/>
      <c r="CJ50" s="163"/>
      <c r="CK50" s="143"/>
    </row>
    <row r="51" spans="1:89" ht="13.5" customHeight="1">
      <c r="A51" s="153" t="s">
        <v>535</v>
      </c>
      <c r="B51" s="4" t="s">
        <v>536</v>
      </c>
      <c r="C51" s="4" t="s">
        <v>537</v>
      </c>
      <c r="D51" s="164">
        <v>100000</v>
      </c>
      <c r="E51" s="173" t="s">
        <v>538</v>
      </c>
      <c r="F51" s="8" t="s">
        <v>445</v>
      </c>
      <c r="G51" s="157" t="s">
        <v>446</v>
      </c>
      <c r="H51" s="55" t="s">
        <v>433</v>
      </c>
      <c r="I51" s="52"/>
      <c r="J51" s="8"/>
      <c r="K51" s="162"/>
      <c r="L51" s="162"/>
      <c r="M51" s="8"/>
      <c r="N51" s="8"/>
      <c r="O51" s="8"/>
      <c r="P51" s="8"/>
      <c r="Q51" s="8"/>
      <c r="R51" s="162"/>
      <c r="S51" s="162"/>
      <c r="T51" s="8"/>
      <c r="U51" s="8"/>
      <c r="V51" s="8"/>
      <c r="W51" s="8"/>
      <c r="X51" s="8"/>
      <c r="Y51" s="162"/>
      <c r="Z51" s="162"/>
      <c r="AA51" s="51"/>
      <c r="AB51" s="52"/>
      <c r="AC51" s="8"/>
      <c r="AD51" s="8"/>
      <c r="AE51" s="8"/>
      <c r="AF51" s="162"/>
      <c r="AG51" s="162"/>
      <c r="AH51" s="8"/>
      <c r="AI51" s="8"/>
      <c r="AJ51" s="8"/>
      <c r="AK51" s="8"/>
      <c r="AL51" s="8"/>
      <c r="AM51" s="162"/>
      <c r="AN51" s="162"/>
      <c r="AO51" s="8"/>
      <c r="AP51" s="8"/>
      <c r="AQ51" s="8"/>
      <c r="AR51" s="8"/>
      <c r="AS51" s="8"/>
      <c r="AT51" s="162"/>
      <c r="AU51" s="162"/>
      <c r="AV51" s="8"/>
      <c r="AW51" s="8"/>
      <c r="AX51" s="8"/>
      <c r="AY51" s="8"/>
      <c r="AZ51" s="8"/>
      <c r="BA51" s="162"/>
      <c r="BB51" s="162"/>
      <c r="BC51" s="8"/>
      <c r="BD51" s="8"/>
      <c r="BE51" s="10"/>
      <c r="BF51" s="10"/>
      <c r="BG51" s="10"/>
      <c r="BH51" s="162"/>
      <c r="BI51" s="162"/>
      <c r="BJ51" s="173"/>
      <c r="BK51" s="173"/>
      <c r="BL51" s="176"/>
      <c r="BM51" s="69"/>
      <c r="BN51" s="8"/>
      <c r="BO51" s="162"/>
      <c r="BP51" s="162"/>
      <c r="BQ51" s="8"/>
      <c r="BR51" s="8"/>
      <c r="BS51" s="177"/>
      <c r="BT51" s="8"/>
      <c r="BU51" s="8"/>
      <c r="BV51" s="162"/>
      <c r="BW51" s="162"/>
      <c r="BX51" s="8"/>
      <c r="BY51" s="8"/>
      <c r="BZ51" s="8"/>
      <c r="CA51" s="8"/>
      <c r="CB51" s="8"/>
      <c r="CC51" s="162"/>
      <c r="CD51" s="162"/>
      <c r="CE51" s="8"/>
      <c r="CF51" s="8"/>
      <c r="CG51" s="8"/>
      <c r="CH51" s="8"/>
      <c r="CI51" s="8"/>
      <c r="CJ51" s="163"/>
      <c r="CK51" s="143"/>
    </row>
    <row r="52" spans="1:89" ht="13.5" customHeight="1">
      <c r="A52" s="153" t="s">
        <v>539</v>
      </c>
      <c r="B52" s="4" t="s">
        <v>540</v>
      </c>
      <c r="C52" s="4" t="s">
        <v>541</v>
      </c>
      <c r="D52" s="164">
        <v>100000</v>
      </c>
      <c r="E52" s="173" t="s">
        <v>542</v>
      </c>
      <c r="F52" s="8" t="s">
        <v>445</v>
      </c>
      <c r="G52" s="157" t="s">
        <v>453</v>
      </c>
      <c r="H52" s="55" t="s">
        <v>433</v>
      </c>
      <c r="I52" s="52"/>
      <c r="J52" s="8"/>
      <c r="K52" s="162"/>
      <c r="L52" s="162"/>
      <c r="M52" s="8"/>
      <c r="N52" s="8"/>
      <c r="O52" s="8"/>
      <c r="P52" s="8"/>
      <c r="Q52" s="8"/>
      <c r="R52" s="162"/>
      <c r="S52" s="162"/>
      <c r="T52" s="8"/>
      <c r="U52" s="8"/>
      <c r="V52" s="8"/>
      <c r="W52" s="8"/>
      <c r="X52" s="8"/>
      <c r="Y52" s="162"/>
      <c r="Z52" s="162"/>
      <c r="AA52" s="51"/>
      <c r="AB52" s="52"/>
      <c r="AC52" s="8"/>
      <c r="AD52" s="8"/>
      <c r="AE52" s="8"/>
      <c r="AF52" s="162"/>
      <c r="AG52" s="162"/>
      <c r="AH52" s="8"/>
      <c r="AI52" s="8"/>
      <c r="AJ52" s="8"/>
      <c r="AK52" s="8"/>
      <c r="AL52" s="8"/>
      <c r="AM52" s="162"/>
      <c r="AN52" s="162"/>
      <c r="AO52" s="8"/>
      <c r="AP52" s="8"/>
      <c r="AQ52" s="8"/>
      <c r="AR52" s="8"/>
      <c r="AS52" s="8"/>
      <c r="AT52" s="162"/>
      <c r="AU52" s="162"/>
      <c r="AV52" s="8"/>
      <c r="AW52" s="8"/>
      <c r="AX52" s="8"/>
      <c r="AY52" s="8"/>
      <c r="AZ52" s="8"/>
      <c r="BA52" s="162"/>
      <c r="BB52" s="162"/>
      <c r="BC52" s="8"/>
      <c r="BD52" s="8"/>
      <c r="BE52" s="10"/>
      <c r="BF52" s="10"/>
      <c r="BG52" s="10"/>
      <c r="BH52" s="162"/>
      <c r="BI52" s="162"/>
      <c r="BJ52" s="173"/>
      <c r="BK52" s="173"/>
      <c r="BL52" s="176"/>
      <c r="BM52" s="69"/>
      <c r="BN52" s="8"/>
      <c r="BO52" s="162"/>
      <c r="BP52" s="162"/>
      <c r="BQ52" s="8"/>
      <c r="BR52" s="8"/>
      <c r="BS52" s="177"/>
      <c r="BT52" s="8"/>
      <c r="BU52" s="8"/>
      <c r="BV52" s="162"/>
      <c r="BW52" s="162"/>
      <c r="BX52" s="8"/>
      <c r="BY52" s="8"/>
      <c r="BZ52" s="8"/>
      <c r="CA52" s="8"/>
      <c r="CB52" s="8"/>
      <c r="CC52" s="162"/>
      <c r="CD52" s="162"/>
      <c r="CE52" s="8"/>
      <c r="CF52" s="8"/>
      <c r="CG52" s="8"/>
      <c r="CH52" s="8"/>
      <c r="CI52" s="8"/>
      <c r="CJ52" s="163"/>
      <c r="CK52" s="143"/>
    </row>
    <row r="53" spans="1:89" ht="13.5" customHeight="1">
      <c r="A53" s="153" t="s">
        <v>539</v>
      </c>
      <c r="B53" s="4" t="s">
        <v>543</v>
      </c>
      <c r="C53" s="4" t="s">
        <v>541</v>
      </c>
      <c r="D53" s="164">
        <v>100000</v>
      </c>
      <c r="E53" s="173" t="s">
        <v>542</v>
      </c>
      <c r="F53" s="8" t="s">
        <v>445</v>
      </c>
      <c r="G53" s="157" t="s">
        <v>439</v>
      </c>
      <c r="H53" s="55" t="s">
        <v>433</v>
      </c>
      <c r="I53" s="178"/>
      <c r="J53" s="179"/>
      <c r="K53" s="180"/>
      <c r="L53" s="180"/>
      <c r="M53" s="179"/>
      <c r="N53" s="179"/>
      <c r="O53" s="179"/>
      <c r="P53" s="179"/>
      <c r="Q53" s="179"/>
      <c r="R53" s="180"/>
      <c r="S53" s="180"/>
      <c r="T53" s="179"/>
      <c r="U53" s="179"/>
      <c r="V53" s="179"/>
      <c r="W53" s="179"/>
      <c r="X53" s="179"/>
      <c r="Y53" s="180"/>
      <c r="Z53" s="180"/>
      <c r="AA53" s="181"/>
      <c r="AB53" s="178"/>
      <c r="AC53" s="179"/>
      <c r="AD53" s="179"/>
      <c r="AE53" s="179"/>
      <c r="AF53" s="180"/>
      <c r="AG53" s="180"/>
      <c r="AH53" s="179"/>
      <c r="AI53" s="179"/>
      <c r="AJ53" s="179"/>
      <c r="AK53" s="179"/>
      <c r="AL53" s="179"/>
      <c r="AM53" s="180"/>
      <c r="AN53" s="180"/>
      <c r="AO53" s="179"/>
      <c r="AP53" s="179"/>
      <c r="AQ53" s="179"/>
      <c r="AR53" s="179"/>
      <c r="AS53" s="179"/>
      <c r="AT53" s="180"/>
      <c r="AU53" s="180"/>
      <c r="AV53" s="179"/>
      <c r="AW53" s="179"/>
      <c r="AX53" s="179"/>
      <c r="AY53" s="179"/>
      <c r="AZ53" s="179"/>
      <c r="BA53" s="180"/>
      <c r="BB53" s="180"/>
      <c r="BC53" s="179"/>
      <c r="BD53" s="179"/>
      <c r="BE53" s="182"/>
      <c r="BF53" s="182"/>
      <c r="BG53" s="182"/>
      <c r="BH53" s="180"/>
      <c r="BI53" s="180"/>
      <c r="BJ53" s="183"/>
      <c r="BK53" s="183"/>
      <c r="BL53" s="184"/>
      <c r="BM53" s="185"/>
      <c r="BN53" s="179"/>
      <c r="BO53" s="180"/>
      <c r="BP53" s="180"/>
      <c r="BQ53" s="179"/>
      <c r="BR53" s="179"/>
      <c r="BS53" s="186"/>
      <c r="BT53" s="179"/>
      <c r="BU53" s="179"/>
      <c r="BV53" s="180"/>
      <c r="BW53" s="180"/>
      <c r="BX53" s="179"/>
      <c r="BY53" s="179"/>
      <c r="BZ53" s="179"/>
      <c r="CA53" s="179"/>
      <c r="CB53" s="179"/>
      <c r="CC53" s="180"/>
      <c r="CD53" s="180"/>
      <c r="CE53" s="179"/>
      <c r="CF53" s="179"/>
      <c r="CG53" s="179"/>
      <c r="CH53" s="179"/>
      <c r="CI53" s="179"/>
      <c r="CJ53" s="187"/>
      <c r="CK53" s="143"/>
    </row>
    <row r="54" spans="1:89" ht="15.75" customHeight="1">
      <c r="A54" s="143"/>
      <c r="B54" s="143"/>
      <c r="C54" s="143"/>
      <c r="D54" s="188">
        <f>SUM(D6:D53)</f>
        <v>9450000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</row>
    <row r="55" spans="1:8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43"/>
    </row>
    <row r="56" spans="1:8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43"/>
    </row>
    <row r="57" spans="1:8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43"/>
    </row>
    <row r="58" spans="1:8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43"/>
    </row>
    <row r="59" spans="1:8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43"/>
    </row>
    <row r="60" spans="1:8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43"/>
    </row>
    <row r="61" spans="1:8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43"/>
    </row>
    <row r="62" spans="1:8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43"/>
    </row>
    <row r="63" spans="1:8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43"/>
    </row>
    <row r="64" spans="1:8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43"/>
    </row>
    <row r="65" spans="1:8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43"/>
    </row>
    <row r="66" spans="1:8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43"/>
    </row>
    <row r="67" spans="1:8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43"/>
    </row>
    <row r="68" spans="1:8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43"/>
    </row>
    <row r="69" spans="1:8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43"/>
    </row>
    <row r="70" spans="1:8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43"/>
    </row>
    <row r="71" spans="1:8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43"/>
    </row>
    <row r="72" spans="1:8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43"/>
    </row>
    <row r="73" spans="1:8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43"/>
    </row>
    <row r="74" spans="1:8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43"/>
    </row>
    <row r="75" spans="1:8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43"/>
    </row>
    <row r="76" spans="1:8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43"/>
    </row>
    <row r="77" spans="1:8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43"/>
    </row>
    <row r="78" spans="1:8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43"/>
    </row>
    <row r="79" spans="1:8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43"/>
    </row>
    <row r="80" spans="1:8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43"/>
    </row>
    <row r="81" spans="1:8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43"/>
    </row>
    <row r="82" spans="1:8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43"/>
    </row>
    <row r="83" spans="1:8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43"/>
    </row>
    <row r="84" spans="1:8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43"/>
    </row>
    <row r="85" spans="1:8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43"/>
    </row>
    <row r="86" spans="1:8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43"/>
    </row>
    <row r="87" spans="1:8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43"/>
    </row>
    <row r="88" spans="1:8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43"/>
    </row>
    <row r="89" spans="1: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43"/>
    </row>
    <row r="90" spans="1:8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43"/>
    </row>
    <row r="91" spans="1:8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43"/>
    </row>
    <row r="92" spans="1:8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43"/>
    </row>
    <row r="93" spans="1:8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43"/>
    </row>
    <row r="94" spans="1:8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43"/>
    </row>
    <row r="95" spans="1:8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43"/>
    </row>
    <row r="96" spans="1:8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43"/>
    </row>
    <row r="97" spans="1:8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43"/>
    </row>
    <row r="98" spans="1:8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43"/>
    </row>
    <row r="99" spans="1:8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43"/>
    </row>
    <row r="100" spans="1:8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43"/>
    </row>
    <row r="101" spans="1:8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43"/>
    </row>
    <row r="102" spans="1:8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43"/>
    </row>
    <row r="103" spans="1:8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43"/>
    </row>
    <row r="104" spans="1:8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43"/>
    </row>
    <row r="105" spans="1:8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43"/>
    </row>
    <row r="106" spans="1:8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43"/>
    </row>
    <row r="107" spans="1:8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43"/>
    </row>
    <row r="108" spans="1:8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43"/>
    </row>
    <row r="109" spans="1:8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43"/>
    </row>
    <row r="110" spans="1:8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43"/>
    </row>
    <row r="111" spans="1:8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43"/>
    </row>
    <row r="112" spans="1:8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43"/>
    </row>
    <row r="113" spans="1:8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43"/>
    </row>
    <row r="114" spans="1:8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43"/>
    </row>
    <row r="115" spans="1:8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43"/>
    </row>
    <row r="116" spans="1:8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43"/>
    </row>
    <row r="117" spans="1:8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43"/>
    </row>
    <row r="118" spans="1:8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43"/>
    </row>
    <row r="119" spans="1:8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43"/>
    </row>
    <row r="120" spans="1:8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43"/>
    </row>
    <row r="121" spans="1:8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43"/>
    </row>
    <row r="122" spans="1:8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43"/>
    </row>
    <row r="123" spans="1:8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43"/>
    </row>
    <row r="124" spans="1:8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43"/>
    </row>
    <row r="125" spans="1:8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43"/>
    </row>
    <row r="126" spans="1:8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43"/>
    </row>
    <row r="127" spans="1:8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43"/>
    </row>
    <row r="128" spans="1:8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43"/>
    </row>
    <row r="129" spans="1:8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43"/>
    </row>
    <row r="130" spans="1:8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43"/>
    </row>
    <row r="131" spans="1:8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43"/>
    </row>
    <row r="132" spans="1:8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43"/>
    </row>
    <row r="133" spans="1:8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43"/>
    </row>
    <row r="134" spans="1:8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43"/>
    </row>
    <row r="135" spans="1:8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43"/>
    </row>
    <row r="136" spans="1:8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43"/>
    </row>
    <row r="137" spans="1:8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43"/>
    </row>
    <row r="138" spans="1:8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43"/>
    </row>
    <row r="139" spans="1:8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43"/>
    </row>
    <row r="140" spans="1:8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43"/>
    </row>
    <row r="141" spans="1:8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43"/>
    </row>
    <row r="142" spans="1:8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43"/>
    </row>
    <row r="143" spans="1:8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43"/>
    </row>
    <row r="144" spans="1:8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43"/>
    </row>
    <row r="145" spans="1:8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43"/>
    </row>
    <row r="146" spans="1:8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43"/>
    </row>
    <row r="147" spans="1:8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43"/>
    </row>
    <row r="148" spans="1:8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43"/>
    </row>
    <row r="149" spans="1:8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43"/>
    </row>
    <row r="150" spans="1:8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43"/>
    </row>
    <row r="151" spans="1:8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43"/>
    </row>
    <row r="152" spans="1:8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43"/>
    </row>
    <row r="153" spans="1:8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43"/>
    </row>
    <row r="154" spans="1:8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43"/>
    </row>
    <row r="155" spans="1:8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43"/>
    </row>
    <row r="156" spans="1:8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43"/>
    </row>
    <row r="157" spans="1:8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43"/>
    </row>
    <row r="158" spans="1:8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43"/>
    </row>
    <row r="159" spans="1:8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43"/>
    </row>
    <row r="160" spans="1:8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43"/>
    </row>
    <row r="161" spans="1:8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43"/>
    </row>
    <row r="162" spans="1:8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43"/>
    </row>
    <row r="163" spans="1:8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43"/>
    </row>
    <row r="164" spans="1:8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43"/>
    </row>
    <row r="165" spans="1:8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43"/>
    </row>
    <row r="166" spans="1:8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43"/>
    </row>
    <row r="167" spans="1:8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43"/>
    </row>
    <row r="168" spans="1:8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43"/>
    </row>
    <row r="169" spans="1:8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43"/>
    </row>
    <row r="170" spans="1:8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43"/>
    </row>
    <row r="171" spans="1:8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43"/>
    </row>
    <row r="172" spans="1:8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43"/>
    </row>
    <row r="173" spans="1:8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43"/>
    </row>
    <row r="174" spans="1:8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43"/>
    </row>
    <row r="175" spans="1:8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43"/>
    </row>
    <row r="176" spans="1:8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43"/>
    </row>
    <row r="177" spans="1:8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43"/>
    </row>
    <row r="178" spans="1:8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43"/>
    </row>
    <row r="179" spans="1:8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43"/>
    </row>
    <row r="180" spans="1:8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43"/>
    </row>
    <row r="181" spans="1:8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43"/>
    </row>
    <row r="182" spans="1:8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43"/>
    </row>
    <row r="183" spans="1:8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43"/>
    </row>
    <row r="184" spans="1:8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43"/>
    </row>
    <row r="185" spans="1:8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43"/>
    </row>
    <row r="186" spans="1:8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43"/>
    </row>
    <row r="187" spans="1:8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43"/>
    </row>
    <row r="188" spans="1:8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43"/>
    </row>
    <row r="189" spans="1: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43"/>
    </row>
    <row r="190" spans="1:8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43"/>
    </row>
    <row r="191" spans="1:8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43"/>
    </row>
    <row r="192" spans="1:8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43"/>
    </row>
    <row r="193" spans="1:8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43"/>
    </row>
    <row r="194" spans="1:8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43"/>
    </row>
    <row r="195" spans="1:8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43"/>
    </row>
    <row r="196" spans="1:8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43"/>
    </row>
    <row r="197" spans="1:8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43"/>
    </row>
    <row r="198" spans="1:8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43"/>
    </row>
    <row r="199" spans="1:8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43"/>
    </row>
    <row r="200" spans="1:8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43"/>
    </row>
    <row r="201" spans="1:8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43"/>
    </row>
    <row r="202" spans="1:8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43"/>
    </row>
    <row r="203" spans="1:8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43"/>
    </row>
    <row r="204" spans="1:8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43"/>
    </row>
    <row r="205" spans="1:8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43"/>
    </row>
    <row r="206" spans="1:8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43"/>
    </row>
    <row r="207" spans="1:8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43"/>
    </row>
    <row r="208" spans="1:8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43"/>
    </row>
    <row r="209" spans="1:8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43"/>
    </row>
    <row r="210" spans="1:8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43"/>
    </row>
    <row r="211" spans="1:8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43"/>
    </row>
    <row r="212" spans="1:8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43"/>
    </row>
    <row r="213" spans="1:8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43"/>
    </row>
    <row r="214" spans="1:8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43"/>
    </row>
    <row r="215" spans="1:8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43"/>
    </row>
    <row r="216" spans="1:8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43"/>
    </row>
    <row r="217" spans="1:8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43"/>
    </row>
    <row r="218" spans="1:8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43"/>
    </row>
    <row r="219" spans="1:8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43"/>
    </row>
    <row r="220" spans="1:8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43"/>
    </row>
    <row r="221" spans="1:8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43"/>
    </row>
    <row r="222" spans="1:8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43"/>
    </row>
    <row r="223" spans="1:8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43"/>
    </row>
    <row r="224" spans="1:8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43"/>
    </row>
    <row r="225" spans="1:8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43"/>
    </row>
    <row r="226" spans="1:8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43"/>
    </row>
    <row r="227" spans="1:8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43"/>
    </row>
    <row r="228" spans="1:8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43"/>
    </row>
    <row r="229" spans="1:8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43"/>
    </row>
    <row r="230" spans="1:8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43"/>
    </row>
    <row r="231" spans="1:8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43"/>
    </row>
    <row r="232" spans="1:8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43"/>
    </row>
    <row r="233" spans="1:8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43"/>
    </row>
    <row r="234" spans="1:8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43"/>
    </row>
    <row r="235" spans="1:8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43"/>
    </row>
    <row r="236" spans="1:8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43"/>
    </row>
    <row r="237" spans="1:8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43"/>
    </row>
    <row r="238" spans="1:8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43"/>
    </row>
    <row r="239" spans="1:8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43"/>
    </row>
    <row r="240" spans="1:8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43"/>
    </row>
    <row r="241" spans="1:8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43"/>
    </row>
    <row r="242" spans="1:8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43"/>
    </row>
    <row r="243" spans="1:8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43"/>
    </row>
    <row r="244" spans="1:8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43"/>
    </row>
    <row r="245" spans="1:8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43"/>
    </row>
    <row r="246" spans="1:8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43"/>
    </row>
    <row r="247" spans="1:8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43"/>
    </row>
    <row r="248" spans="1:8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43"/>
    </row>
    <row r="249" spans="1:8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43"/>
    </row>
    <row r="250" spans="1:8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43"/>
    </row>
    <row r="251" spans="1:8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43"/>
    </row>
    <row r="252" spans="1:8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43"/>
    </row>
    <row r="253" spans="1:8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43"/>
    </row>
    <row r="254" spans="1:8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43"/>
    </row>
    <row r="255" spans="1:8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43"/>
    </row>
    <row r="256" spans="1:8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43"/>
    </row>
    <row r="257" spans="1:8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43"/>
    </row>
    <row r="258" spans="1:8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43"/>
    </row>
    <row r="259" spans="1:8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43"/>
    </row>
    <row r="260" spans="1:8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43"/>
    </row>
    <row r="261" spans="1:8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43"/>
    </row>
    <row r="262" spans="1:8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43"/>
    </row>
    <row r="263" spans="1:8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43"/>
    </row>
    <row r="264" spans="1:8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43"/>
    </row>
    <row r="265" spans="1:8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43"/>
    </row>
    <row r="266" spans="1:8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43"/>
    </row>
    <row r="267" spans="1:8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43"/>
    </row>
    <row r="268" spans="1:8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43"/>
    </row>
    <row r="269" spans="1:8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43"/>
    </row>
    <row r="270" spans="1:8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43"/>
    </row>
    <row r="271" spans="1:8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43"/>
    </row>
    <row r="272" spans="1:8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43"/>
    </row>
    <row r="273" spans="1:8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43"/>
    </row>
    <row r="274" spans="1:8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43"/>
    </row>
    <row r="275" spans="1:8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43"/>
    </row>
    <row r="276" spans="1:8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43"/>
    </row>
    <row r="277" spans="1:8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43"/>
    </row>
    <row r="278" spans="1:8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43"/>
    </row>
    <row r="279" spans="1:8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43"/>
    </row>
    <row r="280" spans="1:8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43"/>
    </row>
    <row r="281" spans="1:8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43"/>
    </row>
    <row r="282" spans="1:8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43"/>
    </row>
    <row r="283" spans="1:8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43"/>
    </row>
    <row r="284" spans="1:8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43"/>
    </row>
    <row r="285" spans="1:8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43"/>
    </row>
    <row r="286" spans="1:8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43"/>
    </row>
    <row r="287" spans="1:8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43"/>
    </row>
    <row r="288" spans="1:8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43"/>
    </row>
    <row r="289" spans="1: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43"/>
    </row>
    <row r="290" spans="1:8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43"/>
    </row>
    <row r="291" spans="1:8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43"/>
    </row>
    <row r="292" spans="1:8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43"/>
    </row>
    <row r="293" spans="1:8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43"/>
    </row>
    <row r="294" spans="1:8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43"/>
    </row>
    <row r="295" spans="1:8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43"/>
    </row>
    <row r="296" spans="1:8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43"/>
    </row>
    <row r="297" spans="1:8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43"/>
    </row>
    <row r="298" spans="1:8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43"/>
    </row>
    <row r="299" spans="1:8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43"/>
    </row>
    <row r="300" spans="1:8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43"/>
    </row>
    <row r="301" spans="1:8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43"/>
    </row>
    <row r="302" spans="1:8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43"/>
    </row>
    <row r="303" spans="1:8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43"/>
    </row>
    <row r="304" spans="1:8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43"/>
    </row>
    <row r="305" spans="1:8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43"/>
    </row>
    <row r="306" spans="1:8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43"/>
    </row>
    <row r="307" spans="1:8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43"/>
    </row>
    <row r="308" spans="1:8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43"/>
    </row>
    <row r="309" spans="1:8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43"/>
    </row>
    <row r="310" spans="1:8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43"/>
    </row>
    <row r="311" spans="1:8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43"/>
    </row>
    <row r="312" spans="1:8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43"/>
    </row>
    <row r="313" spans="1:8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43"/>
    </row>
    <row r="314" spans="1:8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43"/>
    </row>
    <row r="315" spans="1:8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43"/>
    </row>
    <row r="316" spans="1:8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43"/>
    </row>
    <row r="317" spans="1:8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43"/>
    </row>
    <row r="318" spans="1:8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43"/>
    </row>
    <row r="319" spans="1:8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43"/>
    </row>
    <row r="320" spans="1:8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43"/>
    </row>
    <row r="321" spans="1:8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43"/>
    </row>
    <row r="322" spans="1:8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43"/>
    </row>
    <row r="323" spans="1:8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43"/>
    </row>
    <row r="324" spans="1:8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43"/>
    </row>
    <row r="325" spans="1:8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43"/>
    </row>
    <row r="326" spans="1:8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43"/>
    </row>
    <row r="327" spans="1:8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43"/>
    </row>
    <row r="328" spans="1:8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43"/>
    </row>
    <row r="329" spans="1:8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43"/>
    </row>
    <row r="330" spans="1:8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43"/>
    </row>
    <row r="331" spans="1:8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43"/>
    </row>
    <row r="332" spans="1:8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43"/>
    </row>
    <row r="333" spans="1:8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43"/>
    </row>
    <row r="334" spans="1:8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43"/>
    </row>
    <row r="335" spans="1:8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43"/>
    </row>
    <row r="336" spans="1:8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43"/>
    </row>
    <row r="337" spans="1:8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43"/>
    </row>
    <row r="338" spans="1:8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43"/>
    </row>
    <row r="339" spans="1:8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43"/>
    </row>
    <row r="340" spans="1:8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43"/>
    </row>
    <row r="341" spans="1:8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43"/>
    </row>
    <row r="342" spans="1:8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43"/>
    </row>
    <row r="343" spans="1:8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43"/>
    </row>
    <row r="344" spans="1:8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43"/>
    </row>
    <row r="345" spans="1:8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43"/>
    </row>
    <row r="346" spans="1:8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43"/>
    </row>
    <row r="347" spans="1:8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43"/>
    </row>
    <row r="348" spans="1:8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43"/>
    </row>
    <row r="349" spans="1:8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43"/>
    </row>
    <row r="350" spans="1:8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43"/>
    </row>
    <row r="351" spans="1:8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43"/>
    </row>
    <row r="352" spans="1:8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43"/>
    </row>
    <row r="353" spans="1:8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43"/>
    </row>
    <row r="354" spans="1:8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43"/>
    </row>
    <row r="355" spans="1:8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43"/>
    </row>
    <row r="356" spans="1:8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43"/>
    </row>
    <row r="357" spans="1:8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43"/>
    </row>
    <row r="358" spans="1:8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43"/>
    </row>
    <row r="359" spans="1:8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43"/>
    </row>
    <row r="360" spans="1:8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43"/>
    </row>
    <row r="361" spans="1:8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43"/>
    </row>
    <row r="362" spans="1:8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43"/>
    </row>
    <row r="363" spans="1:8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43"/>
    </row>
    <row r="364" spans="1:8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43"/>
    </row>
    <row r="365" spans="1:8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43"/>
    </row>
    <row r="366" spans="1:8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43"/>
    </row>
    <row r="367" spans="1:8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43"/>
    </row>
    <row r="368" spans="1:8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43"/>
    </row>
    <row r="369" spans="1:8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43"/>
    </row>
    <row r="370" spans="1:8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43"/>
    </row>
    <row r="371" spans="1:8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43"/>
    </row>
    <row r="372" spans="1:8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43"/>
    </row>
    <row r="373" spans="1:8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43"/>
    </row>
    <row r="374" spans="1:8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43"/>
    </row>
    <row r="375" spans="1:8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43"/>
    </row>
    <row r="376" spans="1:8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43"/>
    </row>
    <row r="377" spans="1:8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43"/>
    </row>
    <row r="378" spans="1:8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43"/>
    </row>
    <row r="379" spans="1:8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43"/>
    </row>
    <row r="380" spans="1:8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43"/>
    </row>
    <row r="381" spans="1:8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43"/>
    </row>
    <row r="382" spans="1:8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43"/>
    </row>
    <row r="383" spans="1:8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43"/>
    </row>
    <row r="384" spans="1:8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43"/>
    </row>
    <row r="385" spans="1:8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43"/>
    </row>
    <row r="386" spans="1:8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43"/>
    </row>
    <row r="387" spans="1:8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43"/>
    </row>
    <row r="388" spans="1:8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43"/>
    </row>
    <row r="389" spans="1: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43"/>
    </row>
    <row r="390" spans="1:8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43"/>
    </row>
    <row r="391" spans="1:8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43"/>
    </row>
    <row r="392" spans="1:8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43"/>
    </row>
    <row r="393" spans="1:8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43"/>
    </row>
    <row r="394" spans="1:8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43"/>
    </row>
    <row r="395" spans="1:8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43"/>
    </row>
    <row r="396" spans="1:8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43"/>
    </row>
    <row r="397" spans="1:8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43"/>
    </row>
    <row r="398" spans="1:8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43"/>
    </row>
    <row r="399" spans="1:8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43"/>
    </row>
    <row r="400" spans="1:8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43"/>
    </row>
    <row r="401" spans="1:8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43"/>
    </row>
    <row r="402" spans="1:8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43"/>
    </row>
    <row r="403" spans="1:8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43"/>
    </row>
    <row r="404" spans="1:8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43"/>
    </row>
    <row r="405" spans="1:8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43"/>
    </row>
    <row r="406" spans="1:8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43"/>
    </row>
    <row r="407" spans="1:8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43"/>
    </row>
    <row r="408" spans="1:8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43"/>
    </row>
    <row r="409" spans="1:8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43"/>
    </row>
    <row r="410" spans="1:8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43"/>
    </row>
    <row r="411" spans="1:8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43"/>
    </row>
    <row r="412" spans="1:8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43"/>
    </row>
    <row r="413" spans="1:8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43"/>
    </row>
    <row r="414" spans="1:8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43"/>
    </row>
    <row r="415" spans="1:8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43"/>
    </row>
    <row r="416" spans="1:8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43"/>
    </row>
    <row r="417" spans="1:8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43"/>
    </row>
    <row r="418" spans="1:8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43"/>
    </row>
    <row r="419" spans="1:8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43"/>
    </row>
    <row r="420" spans="1:8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43"/>
    </row>
    <row r="421" spans="1:8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43"/>
    </row>
    <row r="422" spans="1:8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43"/>
    </row>
    <row r="423" spans="1:8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43"/>
    </row>
    <row r="424" spans="1:8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43"/>
    </row>
    <row r="425" spans="1:8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43"/>
    </row>
    <row r="426" spans="1:8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43"/>
    </row>
    <row r="427" spans="1:8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43"/>
    </row>
    <row r="428" spans="1:8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43"/>
    </row>
    <row r="429" spans="1:8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43"/>
    </row>
    <row r="430" spans="1:8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43"/>
    </row>
    <row r="431" spans="1:8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43"/>
    </row>
    <row r="432" spans="1:8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43"/>
    </row>
    <row r="433" spans="1:8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43"/>
    </row>
    <row r="434" spans="1:8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43"/>
    </row>
    <row r="435" spans="1:8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43"/>
    </row>
    <row r="436" spans="1:8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43"/>
    </row>
    <row r="437" spans="1:8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43"/>
    </row>
    <row r="438" spans="1:8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43"/>
    </row>
    <row r="439" spans="1:8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43"/>
    </row>
    <row r="440" spans="1:8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43"/>
    </row>
    <row r="441" spans="1:8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43"/>
    </row>
    <row r="442" spans="1:8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43"/>
    </row>
    <row r="443" spans="1:8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43"/>
    </row>
    <row r="444" spans="1:8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43"/>
    </row>
    <row r="445" spans="1:8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43"/>
    </row>
    <row r="446" spans="1:8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43"/>
    </row>
    <row r="447" spans="1:8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43"/>
    </row>
    <row r="448" spans="1:8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43"/>
    </row>
    <row r="449" spans="1:8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43"/>
    </row>
    <row r="450" spans="1:8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43"/>
    </row>
    <row r="451" spans="1:8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43"/>
    </row>
    <row r="452" spans="1:8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43"/>
    </row>
    <row r="453" spans="1:8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43"/>
    </row>
    <row r="454" spans="1:8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43"/>
    </row>
    <row r="455" spans="1:8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43"/>
    </row>
    <row r="456" spans="1:8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43"/>
    </row>
    <row r="457" spans="1:8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43"/>
    </row>
    <row r="458" spans="1:8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43"/>
    </row>
    <row r="459" spans="1:8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43"/>
    </row>
    <row r="460" spans="1:8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43"/>
    </row>
    <row r="461" spans="1:8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43"/>
    </row>
    <row r="462" spans="1:8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43"/>
    </row>
    <row r="463" spans="1:8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43"/>
    </row>
    <row r="464" spans="1:8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43"/>
    </row>
    <row r="465" spans="1:8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43"/>
    </row>
    <row r="466" spans="1:8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43"/>
    </row>
    <row r="467" spans="1:8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43"/>
    </row>
    <row r="468" spans="1:8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43"/>
    </row>
    <row r="469" spans="1:8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43"/>
    </row>
    <row r="470" spans="1:8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43"/>
    </row>
    <row r="471" spans="1:8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43"/>
    </row>
    <row r="472" spans="1:8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43"/>
    </row>
    <row r="473" spans="1:8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43"/>
    </row>
    <row r="474" spans="1:8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43"/>
    </row>
    <row r="475" spans="1:8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43"/>
    </row>
    <row r="476" spans="1:8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43"/>
    </row>
    <row r="477" spans="1:8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43"/>
    </row>
    <row r="478" spans="1:8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43"/>
    </row>
    <row r="479" spans="1:8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43"/>
    </row>
    <row r="480" spans="1:8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43"/>
    </row>
    <row r="481" spans="1:8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43"/>
    </row>
    <row r="482" spans="1:8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43"/>
    </row>
    <row r="483" spans="1:8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43"/>
    </row>
    <row r="484" spans="1:8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43"/>
    </row>
    <row r="485" spans="1:8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43"/>
    </row>
    <row r="486" spans="1:8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43"/>
    </row>
    <row r="487" spans="1:8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43"/>
    </row>
    <row r="488" spans="1:8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43"/>
    </row>
    <row r="489" spans="1: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43"/>
    </row>
    <row r="490" spans="1:8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43"/>
    </row>
    <row r="491" spans="1:8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43"/>
    </row>
    <row r="492" spans="1:8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43"/>
    </row>
    <row r="493" spans="1:8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43"/>
    </row>
    <row r="494" spans="1:8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43"/>
    </row>
    <row r="495" spans="1:8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43"/>
    </row>
    <row r="496" spans="1:8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43"/>
    </row>
    <row r="497" spans="1:8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43"/>
    </row>
    <row r="498" spans="1:8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43"/>
    </row>
    <row r="499" spans="1:8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43"/>
    </row>
    <row r="500" spans="1:8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43"/>
    </row>
    <row r="501" spans="1:8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43"/>
    </row>
    <row r="502" spans="1:8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43"/>
    </row>
    <row r="503" spans="1:8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43"/>
    </row>
    <row r="504" spans="1:8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43"/>
    </row>
    <row r="505" spans="1:8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43"/>
    </row>
    <row r="506" spans="1:8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43"/>
    </row>
    <row r="507" spans="1:8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43"/>
    </row>
    <row r="508" spans="1:8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43"/>
    </row>
    <row r="509" spans="1:8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43"/>
    </row>
    <row r="510" spans="1:8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43"/>
    </row>
    <row r="511" spans="1:8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43"/>
    </row>
    <row r="512" spans="1:8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43"/>
    </row>
    <row r="513" spans="1:8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43"/>
    </row>
    <row r="514" spans="1:8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43"/>
    </row>
    <row r="515" spans="1:8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43"/>
    </row>
    <row r="516" spans="1:8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43"/>
    </row>
    <row r="517" spans="1:8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43"/>
    </row>
    <row r="518" spans="1:8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43"/>
    </row>
    <row r="519" spans="1:8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43"/>
    </row>
    <row r="520" spans="1:8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43"/>
    </row>
    <row r="521" spans="1:8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43"/>
    </row>
    <row r="522" spans="1:8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43"/>
    </row>
    <row r="523" spans="1:8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43"/>
    </row>
    <row r="524" spans="1:8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43"/>
    </row>
    <row r="525" spans="1:8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43"/>
    </row>
    <row r="526" spans="1:8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43"/>
    </row>
    <row r="527" spans="1:8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43"/>
    </row>
    <row r="528" spans="1:8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43"/>
    </row>
    <row r="529" spans="1:8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43"/>
    </row>
    <row r="530" spans="1:8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43"/>
    </row>
    <row r="531" spans="1:8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43"/>
    </row>
    <row r="532" spans="1:8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43"/>
    </row>
    <row r="533" spans="1:8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43"/>
    </row>
    <row r="534" spans="1:8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43"/>
    </row>
    <row r="535" spans="1:8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43"/>
    </row>
    <row r="536" spans="1:8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43"/>
    </row>
    <row r="537" spans="1:8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43"/>
    </row>
    <row r="538" spans="1:8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43"/>
    </row>
    <row r="539" spans="1:8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43"/>
    </row>
    <row r="540" spans="1:8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43"/>
    </row>
    <row r="541" spans="1:8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43"/>
    </row>
    <row r="542" spans="1:8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43"/>
    </row>
    <row r="543" spans="1:8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43"/>
    </row>
    <row r="544" spans="1:8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43"/>
    </row>
    <row r="545" spans="1:8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43"/>
    </row>
    <row r="546" spans="1:8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43"/>
    </row>
    <row r="547" spans="1:8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43"/>
    </row>
    <row r="548" spans="1:8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43"/>
    </row>
    <row r="549" spans="1:8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43"/>
    </row>
    <row r="550" spans="1:8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43"/>
    </row>
    <row r="551" spans="1:8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43"/>
    </row>
    <row r="552" spans="1:8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43"/>
    </row>
    <row r="553" spans="1:8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43"/>
    </row>
    <row r="554" spans="1:8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43"/>
    </row>
    <row r="555" spans="1:8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43"/>
    </row>
    <row r="556" spans="1:8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43"/>
    </row>
    <row r="557" spans="1:8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43"/>
    </row>
    <row r="558" spans="1:8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43"/>
    </row>
    <row r="559" spans="1:8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43"/>
    </row>
    <row r="560" spans="1:8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43"/>
    </row>
    <row r="561" spans="1:8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43"/>
    </row>
    <row r="562" spans="1:8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43"/>
    </row>
    <row r="563" spans="1:8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43"/>
    </row>
    <row r="564" spans="1:8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43"/>
    </row>
    <row r="565" spans="1:8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43"/>
    </row>
    <row r="566" spans="1:8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43"/>
    </row>
    <row r="567" spans="1:8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43"/>
    </row>
    <row r="568" spans="1:8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43"/>
    </row>
    <row r="569" spans="1:8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43"/>
    </row>
    <row r="570" spans="1:8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43"/>
    </row>
    <row r="571" spans="1:8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43"/>
    </row>
    <row r="572" spans="1:8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43"/>
    </row>
    <row r="573" spans="1:8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43"/>
    </row>
    <row r="574" spans="1:8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43"/>
    </row>
    <row r="575" spans="1:8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43"/>
    </row>
    <row r="576" spans="1:8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43"/>
    </row>
    <row r="577" spans="1:8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43"/>
    </row>
    <row r="578" spans="1:8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43"/>
    </row>
    <row r="579" spans="1:8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43"/>
    </row>
    <row r="580" spans="1:8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43"/>
    </row>
    <row r="581" spans="1:8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43"/>
    </row>
    <row r="582" spans="1:8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43"/>
    </row>
    <row r="583" spans="1:8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43"/>
    </row>
    <row r="584" spans="1:8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43"/>
    </row>
    <row r="585" spans="1:8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43"/>
    </row>
    <row r="586" spans="1:8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43"/>
    </row>
    <row r="587" spans="1:8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43"/>
    </row>
    <row r="588" spans="1:8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43"/>
    </row>
    <row r="589" spans="1: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43"/>
    </row>
    <row r="590" spans="1:8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43"/>
    </row>
    <row r="591" spans="1:8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43"/>
    </row>
    <row r="592" spans="1:8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43"/>
    </row>
    <row r="593" spans="1:8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43"/>
    </row>
    <row r="594" spans="1:8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43"/>
    </row>
    <row r="595" spans="1:8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43"/>
    </row>
    <row r="596" spans="1:8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43"/>
    </row>
    <row r="597" spans="1:8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43"/>
    </row>
    <row r="598" spans="1:8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43"/>
    </row>
    <row r="599" spans="1:8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43"/>
    </row>
    <row r="600" spans="1:8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43"/>
    </row>
    <row r="601" spans="1:8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43"/>
    </row>
    <row r="602" spans="1:8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43"/>
    </row>
    <row r="603" spans="1:8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43"/>
    </row>
    <row r="604" spans="1:8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43"/>
    </row>
    <row r="605" spans="1:8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43"/>
    </row>
    <row r="606" spans="1:8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43"/>
    </row>
    <row r="607" spans="1:8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43"/>
    </row>
    <row r="608" spans="1:8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43"/>
    </row>
    <row r="609" spans="1:8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43"/>
    </row>
    <row r="610" spans="1:8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43"/>
    </row>
    <row r="611" spans="1:8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43"/>
    </row>
    <row r="612" spans="1:8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43"/>
    </row>
    <row r="613" spans="1:8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43"/>
    </row>
    <row r="614" spans="1:8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43"/>
    </row>
    <row r="615" spans="1:8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43"/>
    </row>
    <row r="616" spans="1:8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43"/>
    </row>
    <row r="617" spans="1:8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43"/>
    </row>
    <row r="618" spans="1:8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43"/>
    </row>
    <row r="619" spans="1:8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43"/>
    </row>
    <row r="620" spans="1:8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43"/>
    </row>
    <row r="621" spans="1:8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43"/>
    </row>
    <row r="622" spans="1:8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43"/>
    </row>
    <row r="623" spans="1:8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43"/>
    </row>
    <row r="624" spans="1:8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43"/>
    </row>
    <row r="625" spans="1:8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43"/>
    </row>
    <row r="626" spans="1:8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43"/>
    </row>
    <row r="627" spans="1:8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43"/>
    </row>
    <row r="628" spans="1:8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43"/>
    </row>
    <row r="629" spans="1:8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43"/>
    </row>
    <row r="630" spans="1:8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43"/>
    </row>
    <row r="631" spans="1:8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43"/>
    </row>
    <row r="632" spans="1:8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43"/>
    </row>
    <row r="633" spans="1:8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43"/>
    </row>
    <row r="634" spans="1:8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43"/>
    </row>
    <row r="635" spans="1:8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43"/>
    </row>
    <row r="636" spans="1:8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43"/>
    </row>
    <row r="637" spans="1:8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43"/>
    </row>
    <row r="638" spans="1:8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43"/>
    </row>
    <row r="639" spans="1:8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43"/>
    </row>
    <row r="640" spans="1:8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43"/>
    </row>
    <row r="641" spans="1:8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43"/>
    </row>
    <row r="642" spans="1:8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43"/>
    </row>
    <row r="643" spans="1:8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43"/>
    </row>
    <row r="644" spans="1:8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43"/>
    </row>
    <row r="645" spans="1:8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43"/>
    </row>
    <row r="646" spans="1:8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43"/>
    </row>
    <row r="647" spans="1:8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43"/>
    </row>
    <row r="648" spans="1:8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43"/>
    </row>
    <row r="649" spans="1:8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43"/>
    </row>
    <row r="650" spans="1:8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43"/>
    </row>
    <row r="651" spans="1:8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43"/>
    </row>
    <row r="652" spans="1:8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43"/>
    </row>
    <row r="653" spans="1:8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43"/>
    </row>
    <row r="654" spans="1:8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43"/>
    </row>
    <row r="655" spans="1:8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43"/>
    </row>
    <row r="656" spans="1:8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43"/>
    </row>
    <row r="657" spans="1:8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43"/>
    </row>
    <row r="658" spans="1:8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43"/>
    </row>
    <row r="659" spans="1:8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43"/>
    </row>
    <row r="660" spans="1:8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43"/>
    </row>
    <row r="661" spans="1:8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43"/>
    </row>
    <row r="662" spans="1:8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43"/>
    </row>
    <row r="663" spans="1:8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43"/>
    </row>
    <row r="664" spans="1:8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43"/>
    </row>
    <row r="665" spans="1:8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43"/>
    </row>
    <row r="666" spans="1:8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43"/>
    </row>
    <row r="667" spans="1:8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43"/>
    </row>
    <row r="668" spans="1:8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43"/>
    </row>
    <row r="669" spans="1:8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43"/>
    </row>
    <row r="670" spans="1:8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43"/>
    </row>
    <row r="671" spans="1:8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43"/>
    </row>
    <row r="672" spans="1:8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43"/>
    </row>
    <row r="673" spans="1:8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43"/>
    </row>
    <row r="674" spans="1:8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43"/>
    </row>
    <row r="675" spans="1:8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43"/>
    </row>
    <row r="676" spans="1:8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43"/>
    </row>
    <row r="677" spans="1:8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43"/>
    </row>
    <row r="678" spans="1:8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43"/>
    </row>
    <row r="679" spans="1:8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43"/>
    </row>
    <row r="680" spans="1:8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43"/>
    </row>
    <row r="681" spans="1:8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43"/>
    </row>
    <row r="682" spans="1:8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43"/>
    </row>
    <row r="683" spans="1:8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43"/>
    </row>
    <row r="684" spans="1:8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43"/>
    </row>
    <row r="685" spans="1:8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43"/>
    </row>
    <row r="686" spans="1:8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43"/>
    </row>
    <row r="687" spans="1:8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43"/>
    </row>
    <row r="688" spans="1:8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43"/>
    </row>
    <row r="689" spans="1: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43"/>
    </row>
    <row r="690" spans="1:8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43"/>
    </row>
    <row r="691" spans="1:8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43"/>
    </row>
    <row r="692" spans="1:8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43"/>
    </row>
    <row r="693" spans="1:8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43"/>
    </row>
    <row r="694" spans="1:8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43"/>
    </row>
    <row r="695" spans="1:8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43"/>
    </row>
    <row r="696" spans="1:8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43"/>
    </row>
    <row r="697" spans="1:8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43"/>
    </row>
    <row r="698" spans="1:8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43"/>
    </row>
    <row r="699" spans="1:8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43"/>
    </row>
    <row r="700" spans="1:8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43"/>
    </row>
    <row r="701" spans="1:8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43"/>
    </row>
    <row r="702" spans="1:8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43"/>
    </row>
    <row r="703" spans="1:8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43"/>
    </row>
    <row r="704" spans="1:8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43"/>
    </row>
    <row r="705" spans="1:8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43"/>
    </row>
    <row r="706" spans="1:8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43"/>
    </row>
    <row r="707" spans="1:8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43"/>
    </row>
    <row r="708" spans="1:8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43"/>
    </row>
    <row r="709" spans="1:8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43"/>
    </row>
    <row r="710" spans="1:8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43"/>
    </row>
    <row r="711" spans="1:8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43"/>
    </row>
    <row r="712" spans="1:8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43"/>
    </row>
    <row r="713" spans="1:8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43"/>
    </row>
    <row r="714" spans="1:8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43"/>
    </row>
    <row r="715" spans="1:8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43"/>
    </row>
    <row r="716" spans="1:8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43"/>
    </row>
    <row r="717" spans="1:8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43"/>
    </row>
    <row r="718" spans="1:8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43"/>
    </row>
    <row r="719" spans="1:8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43"/>
    </row>
    <row r="720" spans="1:8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43"/>
    </row>
    <row r="721" spans="1:8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43"/>
    </row>
    <row r="722" spans="1:8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43"/>
    </row>
    <row r="723" spans="1:8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43"/>
    </row>
    <row r="724" spans="1:8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43"/>
    </row>
    <row r="725" spans="1:8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43"/>
    </row>
    <row r="726" spans="1:8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43"/>
    </row>
    <row r="727" spans="1:8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43"/>
    </row>
    <row r="728" spans="1:8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43"/>
    </row>
    <row r="729" spans="1:8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43"/>
    </row>
    <row r="730" spans="1:8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43"/>
    </row>
    <row r="731" spans="1:8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43"/>
    </row>
    <row r="732" spans="1:8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43"/>
    </row>
    <row r="733" spans="1:8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43"/>
    </row>
    <row r="734" spans="1:8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43"/>
    </row>
    <row r="735" spans="1:8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43"/>
    </row>
    <row r="736" spans="1:8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43"/>
    </row>
    <row r="737" spans="1:8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43"/>
    </row>
    <row r="738" spans="1:8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43"/>
    </row>
    <row r="739" spans="1:8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43"/>
    </row>
    <row r="740" spans="1:8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43"/>
    </row>
    <row r="741" spans="1:8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43"/>
    </row>
    <row r="742" spans="1:8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43"/>
    </row>
    <row r="743" spans="1:8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43"/>
    </row>
    <row r="744" spans="1:8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43"/>
    </row>
    <row r="745" spans="1:8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43"/>
    </row>
    <row r="746" spans="1:8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43"/>
    </row>
    <row r="747" spans="1:8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43"/>
    </row>
    <row r="748" spans="1:8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43"/>
    </row>
    <row r="749" spans="1:8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43"/>
    </row>
    <row r="750" spans="1:8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43"/>
    </row>
    <row r="751" spans="1:8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43"/>
    </row>
    <row r="752" spans="1:8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43"/>
    </row>
    <row r="753" spans="1:8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43"/>
    </row>
    <row r="754" spans="1:8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43"/>
    </row>
    <row r="755" spans="1:8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43"/>
    </row>
    <row r="756" spans="1:8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43"/>
    </row>
    <row r="757" spans="1:8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43"/>
    </row>
    <row r="758" spans="1:8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43"/>
    </row>
    <row r="759" spans="1:8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43"/>
    </row>
    <row r="760" spans="1:8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43"/>
    </row>
    <row r="761" spans="1:8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43"/>
    </row>
    <row r="762" spans="1:8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43"/>
    </row>
    <row r="763" spans="1:8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43"/>
    </row>
    <row r="764" spans="1:8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43"/>
    </row>
    <row r="765" spans="1:8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43"/>
    </row>
    <row r="766" spans="1:8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43"/>
    </row>
    <row r="767" spans="1:8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43"/>
    </row>
    <row r="768" spans="1:8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43"/>
    </row>
    <row r="769" spans="1:8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43"/>
    </row>
    <row r="770" spans="1:8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43"/>
    </row>
    <row r="771" spans="1:8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43"/>
    </row>
    <row r="772" spans="1:8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43"/>
    </row>
    <row r="773" spans="1:8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43"/>
    </row>
    <row r="774" spans="1:8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43"/>
    </row>
    <row r="775" spans="1:8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43"/>
    </row>
    <row r="776" spans="1:8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43"/>
    </row>
    <row r="777" spans="1:8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43"/>
    </row>
    <row r="778" spans="1:8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43"/>
    </row>
    <row r="779" spans="1:8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43"/>
    </row>
    <row r="780" spans="1:8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43"/>
    </row>
    <row r="781" spans="1:8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43"/>
    </row>
    <row r="782" spans="1:8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43"/>
    </row>
    <row r="783" spans="1:8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43"/>
    </row>
    <row r="784" spans="1:8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43"/>
    </row>
    <row r="785" spans="1:8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43"/>
    </row>
    <row r="786" spans="1:8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43"/>
    </row>
    <row r="787" spans="1:8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43"/>
    </row>
    <row r="788" spans="1:8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43"/>
    </row>
    <row r="789" spans="1: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43"/>
    </row>
    <row r="790" spans="1:8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43"/>
    </row>
    <row r="791" spans="1:8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43"/>
    </row>
    <row r="792" spans="1:8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43"/>
    </row>
    <row r="793" spans="1:8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43"/>
    </row>
    <row r="794" spans="1:8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43"/>
    </row>
    <row r="795" spans="1:8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43"/>
    </row>
    <row r="796" spans="1:8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43"/>
    </row>
    <row r="797" spans="1:8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43"/>
    </row>
    <row r="798" spans="1:8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43"/>
    </row>
    <row r="799" spans="1:8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43"/>
    </row>
    <row r="800" spans="1:8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43"/>
    </row>
    <row r="801" spans="1:8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43"/>
    </row>
    <row r="802" spans="1:8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43"/>
    </row>
    <row r="803" spans="1:8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43"/>
    </row>
    <row r="804" spans="1:8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43"/>
    </row>
    <row r="805" spans="1:8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43"/>
    </row>
    <row r="806" spans="1:8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43"/>
    </row>
    <row r="807" spans="1:8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43"/>
    </row>
    <row r="808" spans="1:8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43"/>
    </row>
    <row r="809" spans="1:8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43"/>
    </row>
    <row r="810" spans="1:8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43"/>
    </row>
    <row r="811" spans="1:8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43"/>
    </row>
    <row r="812" spans="1:8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43"/>
    </row>
    <row r="813" spans="1:8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43"/>
    </row>
    <row r="814" spans="1:8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43"/>
    </row>
    <row r="815" spans="1:8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43"/>
    </row>
    <row r="816" spans="1:8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43"/>
    </row>
    <row r="817" spans="1:8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43"/>
    </row>
    <row r="818" spans="1:8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43"/>
    </row>
    <row r="819" spans="1:8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43"/>
    </row>
    <row r="820" spans="1:8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43"/>
    </row>
    <row r="821" spans="1:8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43"/>
    </row>
    <row r="822" spans="1:8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43"/>
    </row>
    <row r="823" spans="1:8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43"/>
    </row>
    <row r="824" spans="1:8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43"/>
    </row>
    <row r="825" spans="1:8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43"/>
    </row>
    <row r="826" spans="1:8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43"/>
    </row>
    <row r="827" spans="1:8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43"/>
    </row>
    <row r="828" spans="1:8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43"/>
    </row>
    <row r="829" spans="1:8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43"/>
    </row>
    <row r="830" spans="1:8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43"/>
    </row>
    <row r="831" spans="1:8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43"/>
    </row>
    <row r="832" spans="1:8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43"/>
    </row>
    <row r="833" spans="1:8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43"/>
    </row>
    <row r="834" spans="1:8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43"/>
    </row>
    <row r="835" spans="1:8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43"/>
    </row>
    <row r="836" spans="1:8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43"/>
    </row>
    <row r="837" spans="1:8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43"/>
    </row>
    <row r="838" spans="1:8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43"/>
    </row>
    <row r="839" spans="1:8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43"/>
    </row>
    <row r="840" spans="1:8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43"/>
    </row>
    <row r="841" spans="1:8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43"/>
    </row>
    <row r="842" spans="1:8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43"/>
    </row>
    <row r="843" spans="1:8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43"/>
    </row>
    <row r="844" spans="1:8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43"/>
    </row>
    <row r="845" spans="1:8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43"/>
    </row>
    <row r="846" spans="1:8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43"/>
    </row>
    <row r="847" spans="1:8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43"/>
    </row>
    <row r="848" spans="1:8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43"/>
    </row>
    <row r="849" spans="1:8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43"/>
    </row>
    <row r="850" spans="1:8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43"/>
    </row>
    <row r="851" spans="1:8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43"/>
    </row>
    <row r="852" spans="1:8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43"/>
    </row>
    <row r="853" spans="1:8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43"/>
    </row>
    <row r="854" spans="1:8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43"/>
    </row>
    <row r="855" spans="1:8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43"/>
    </row>
    <row r="856" spans="1:8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43"/>
    </row>
    <row r="857" spans="1:8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43"/>
    </row>
    <row r="858" spans="1:8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43"/>
    </row>
    <row r="859" spans="1:8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43"/>
    </row>
    <row r="860" spans="1:8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43"/>
    </row>
    <row r="861" spans="1:8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43"/>
    </row>
    <row r="862" spans="1:8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43"/>
    </row>
    <row r="863" spans="1:8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43"/>
    </row>
    <row r="864" spans="1:8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43"/>
    </row>
    <row r="865" spans="1:8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43"/>
    </row>
    <row r="866" spans="1:8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43"/>
    </row>
    <row r="867" spans="1:8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43"/>
    </row>
    <row r="868" spans="1:8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43"/>
    </row>
    <row r="869" spans="1:8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43"/>
    </row>
    <row r="870" spans="1:8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43"/>
    </row>
    <row r="871" spans="1:8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43"/>
    </row>
    <row r="872" spans="1:8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43"/>
    </row>
    <row r="873" spans="1:8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43"/>
    </row>
    <row r="874" spans="1:8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43"/>
    </row>
    <row r="875" spans="1:8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43"/>
    </row>
    <row r="876" spans="1:8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43"/>
    </row>
    <row r="877" spans="1:8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43"/>
    </row>
    <row r="878" spans="1:8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43"/>
    </row>
    <row r="879" spans="1:8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43"/>
    </row>
    <row r="880" spans="1:8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43"/>
    </row>
    <row r="881" spans="1:8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43"/>
    </row>
    <row r="882" spans="1:8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43"/>
    </row>
    <row r="883" spans="1:8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43"/>
    </row>
    <row r="884" spans="1:8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43"/>
    </row>
    <row r="885" spans="1:8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43"/>
    </row>
    <row r="886" spans="1:8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43"/>
    </row>
    <row r="887" spans="1:8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43"/>
    </row>
    <row r="888" spans="1:8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43"/>
    </row>
    <row r="889" spans="1: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43"/>
    </row>
    <row r="890" spans="1:8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43"/>
    </row>
    <row r="891" spans="1:8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43"/>
    </row>
    <row r="892" spans="1:8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43"/>
    </row>
    <row r="893" spans="1:8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43"/>
    </row>
    <row r="894" spans="1:8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43"/>
    </row>
    <row r="895" spans="1:8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43"/>
    </row>
    <row r="896" spans="1:8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43"/>
    </row>
    <row r="897" spans="1:8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43"/>
    </row>
    <row r="898" spans="1:8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43"/>
    </row>
    <row r="899" spans="1:8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43"/>
    </row>
    <row r="900" spans="1:8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43"/>
    </row>
    <row r="901" spans="1:8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43"/>
    </row>
    <row r="902" spans="1:8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43"/>
    </row>
    <row r="903" spans="1:8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43"/>
    </row>
    <row r="904" spans="1:8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43"/>
    </row>
    <row r="905" spans="1:8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43"/>
    </row>
    <row r="906" spans="1:8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43"/>
    </row>
    <row r="907" spans="1:8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43"/>
    </row>
    <row r="908" spans="1:8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43"/>
    </row>
    <row r="909" spans="1:8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43"/>
    </row>
    <row r="910" spans="1:8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43"/>
    </row>
    <row r="911" spans="1:8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43"/>
    </row>
    <row r="912" spans="1:8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43"/>
    </row>
    <row r="913" spans="1:8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43"/>
    </row>
    <row r="914" spans="1:8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43"/>
    </row>
    <row r="915" spans="1:8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43"/>
    </row>
    <row r="916" spans="1:8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43"/>
    </row>
    <row r="917" spans="1:8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43"/>
    </row>
    <row r="918" spans="1:8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43"/>
    </row>
    <row r="919" spans="1:8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43"/>
    </row>
    <row r="920" spans="1:8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43"/>
    </row>
    <row r="921" spans="1:8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43"/>
    </row>
    <row r="922" spans="1:8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43"/>
    </row>
    <row r="923" spans="1:8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43"/>
    </row>
    <row r="924" spans="1:8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43"/>
    </row>
    <row r="925" spans="1:8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43"/>
    </row>
    <row r="926" spans="1:8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43"/>
    </row>
    <row r="927" spans="1:8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43"/>
    </row>
    <row r="928" spans="1:8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43"/>
    </row>
    <row r="929" spans="1:8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43"/>
    </row>
    <row r="930" spans="1:8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43"/>
    </row>
    <row r="931" spans="1:8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43"/>
    </row>
    <row r="932" spans="1:8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43"/>
    </row>
    <row r="933" spans="1:8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43"/>
    </row>
    <row r="934" spans="1:8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43"/>
    </row>
    <row r="935" spans="1:8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43"/>
    </row>
    <row r="936" spans="1:8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43"/>
    </row>
    <row r="937" spans="1:8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43"/>
    </row>
    <row r="938" spans="1:8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43"/>
    </row>
    <row r="939" spans="1:8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43"/>
    </row>
    <row r="940" spans="1:8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43"/>
    </row>
    <row r="941" spans="1:8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43"/>
    </row>
    <row r="942" spans="1:8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43"/>
    </row>
    <row r="943" spans="1:8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43"/>
    </row>
    <row r="944" spans="1:8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43"/>
    </row>
    <row r="945" spans="1:8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43"/>
    </row>
    <row r="946" spans="1:8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43"/>
    </row>
    <row r="947" spans="1:8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43"/>
    </row>
    <row r="948" spans="1:8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43"/>
    </row>
    <row r="949" spans="1:8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43"/>
    </row>
    <row r="950" spans="1:8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43"/>
    </row>
    <row r="951" spans="1:8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43"/>
    </row>
    <row r="952" spans="1:8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43"/>
    </row>
    <row r="953" spans="1:8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43"/>
    </row>
    <row r="954" spans="1:8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43"/>
    </row>
    <row r="955" spans="1:8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43"/>
    </row>
    <row r="956" spans="1:8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43"/>
    </row>
    <row r="957" spans="1:8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43"/>
    </row>
    <row r="958" spans="1:8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43"/>
    </row>
    <row r="959" spans="1:8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43"/>
    </row>
    <row r="960" spans="1:8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43"/>
    </row>
    <row r="961" spans="1:8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43"/>
    </row>
    <row r="962" spans="1:8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43"/>
    </row>
    <row r="963" spans="1:8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43"/>
    </row>
    <row r="964" spans="1:8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43"/>
    </row>
    <row r="965" spans="1:8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43"/>
    </row>
    <row r="966" spans="1:8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43"/>
    </row>
    <row r="967" spans="1:8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43"/>
    </row>
    <row r="968" spans="1:8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43"/>
    </row>
    <row r="969" spans="1:8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43"/>
    </row>
    <row r="970" spans="1:8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43"/>
    </row>
    <row r="971" spans="1:8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43"/>
    </row>
    <row r="972" spans="1:8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43"/>
    </row>
    <row r="973" spans="1:8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43"/>
    </row>
    <row r="974" spans="1:8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43"/>
    </row>
    <row r="975" spans="1:8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43"/>
    </row>
    <row r="976" spans="1:8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43"/>
    </row>
    <row r="977" spans="1:8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43"/>
    </row>
    <row r="978" spans="1:8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43"/>
    </row>
    <row r="979" spans="1:8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43"/>
    </row>
    <row r="980" spans="1:8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43"/>
    </row>
    <row r="981" spans="1:8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43"/>
    </row>
    <row r="982" spans="1:8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43"/>
    </row>
    <row r="983" spans="1:8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43"/>
    </row>
    <row r="984" spans="1:8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43"/>
    </row>
    <row r="985" spans="1:8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43"/>
    </row>
    <row r="986" spans="1:8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43"/>
    </row>
    <row r="987" spans="1:8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43"/>
    </row>
    <row r="988" spans="1:8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43"/>
    </row>
    <row r="989" spans="1: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43"/>
    </row>
    <row r="990" spans="1:8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43"/>
    </row>
    <row r="991" spans="1:8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43"/>
    </row>
    <row r="992" spans="1:8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43"/>
    </row>
    <row r="993" spans="1:8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43"/>
    </row>
    <row r="994" spans="1:8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43"/>
    </row>
    <row r="995" spans="1:8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43"/>
    </row>
    <row r="996" spans="1:8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43"/>
    </row>
    <row r="997" spans="1:8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43"/>
    </row>
    <row r="998" spans="1:8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43"/>
    </row>
    <row r="999" spans="1:8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43"/>
    </row>
    <row r="1000" spans="1:8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43"/>
    </row>
  </sheetData>
  <mergeCells count="3">
    <mergeCell ref="I4:AA4"/>
    <mergeCell ref="AB4:BE4"/>
    <mergeCell ref="BF4:CJ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Line Kirim</vt:lpstr>
      <vt:lpstr>SOFTWARE BRIN4th 50</vt:lpstr>
      <vt:lpstr>ESTIMASI BIAYA</vt:lpstr>
      <vt:lpstr>Timeline Pengiriman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Erik</cp:lastModifiedBy>
  <dcterms:created xsi:type="dcterms:W3CDTF">2015-06-05T18:17:20Z</dcterms:created>
  <dcterms:modified xsi:type="dcterms:W3CDTF">2023-12-11T07:06:07Z</dcterms:modified>
</cp:coreProperties>
</file>